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4" i="1"/>
  <c r="I13" i="1"/>
  <c r="H13" i="1"/>
  <c r="F12" i="1"/>
  <c r="J7" i="1"/>
  <c r="I7" i="1"/>
  <c r="H7" i="1"/>
  <c r="J5" i="1"/>
  <c r="J4" i="1"/>
  <c r="I4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<sst xmlns="http://schemas.openxmlformats.org/spreadsheetml/2006/main" count="41" uniqueCount="39">
  <si>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</si>
  <si>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</si>
  <si>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</si>
  <si>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</si>
  <si>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</si>
  <si>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</si>
  <si>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</si>
  <si>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</si>
  <si>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</si>
  <si>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</si>
  <si>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</si>
  <si>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</si>
  <si>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</si>
  <si>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</si>
  <si>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</si>
  <si>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</si>
  <si>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</si>
  <si>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</si>
  <si>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</si>
  <si>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</si>
  <si>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</si>
  <si>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</si>
  <si>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</si>
  <si>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</si>
  <si>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</si>
  <si>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</si>
  <si>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</si>
  <si>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</si>
  <si>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</si>
  <si>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</si>
  <si>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</si>
  <si>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Ёжик аппетитный  в соусе</t>
  </si>
  <si>
    <t>Рожки отварные</t>
  </si>
  <si>
    <t>1.5</t>
  </si>
  <si>
    <t>Хлеб пшеничный</t>
  </si>
  <si>
    <t>Суп с макаронными изделиями или  Суп рыбный с крупой</t>
  </si>
  <si>
    <t>Икра кабачковая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</si>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</sst>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45546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110</v>
      </c>
      <c r="D4" s="47" t="s">
        <v>31</v>
      </c>
      <c r="E4" s="43">
        <v>90</v>
      </c>
      <c r="F4" s="33">
        <f>49.46+0.02+2</f>
        <v>51.480000000000004</v>
      </c>
      <c r="G4" s="40">
        <v>145.26</v>
      </c>
      <c r="H4" s="40">
        <v>7.6666666666666696</v>
      </c>
      <c r="I4" s="40">
        <f>11.2222222222222-1.59</f>
        <v>9.6322222222222003</v>
      </c>
      <c r="J4" s="40">
        <f>9.66666666666667-2.69</f>
        <v>6.9766666666666701</v>
      </c>
    </row>
    <row r="5" spans="1:10" ht="15.75" x14ac:dyDescent="0.25">
      <c r="A5" s="5"/>
      <c r="B5" s="1" t="s">
        <v>12</v>
      </c>
      <c r="C5" s="28">
        <v>227</v>
      </c>
      <c r="D5" s="36" t="s">
        <v>32</v>
      </c>
      <c r="E5" s="43">
        <v>180</v>
      </c>
      <c r="F5" s="39">
        <v>16.05</v>
      </c>
      <c r="G5" s="40">
        <v>180.8</v>
      </c>
      <c r="H5" s="40">
        <v>6.6666666666666696</v>
      </c>
      <c r="I5" s="40">
        <v>5.8666666666666671</v>
      </c>
      <c r="J5" s="40">
        <f>53.3333333333333-28</f>
        <v>25.3333333333333</v>
      </c>
    </row>
    <row r="6" spans="1:10" ht="15.75" x14ac:dyDescent="0.25">
      <c r="A6" s="5"/>
      <c r="B6" s="1" t="s">
        <v>23</v>
      </c>
      <c r="C6" s="28">
        <v>300</v>
      </c>
      <c r="D6" s="36" t="s">
        <v>30</v>
      </c>
      <c r="E6" s="41">
        <v>200</v>
      </c>
      <c r="F6" s="33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7" t="s">
        <v>33</v>
      </c>
      <c r="D7" s="29" t="s">
        <v>34</v>
      </c>
      <c r="E7" s="41">
        <v>30</v>
      </c>
      <c r="F7" s="33">
        <v>3.12</v>
      </c>
      <c r="G7" s="29">
        <v>70.14</v>
      </c>
      <c r="H7" s="29">
        <f>7.9/100*30</f>
        <v>2.37</v>
      </c>
      <c r="I7" s="29">
        <f>1/100*30</f>
        <v>0.3</v>
      </c>
      <c r="J7" s="29">
        <f>48.3/100*30</f>
        <v>14.49</v>
      </c>
    </row>
    <row r="8" spans="1:10" ht="16.5" thickBot="1" x14ac:dyDescent="0.3">
      <c r="A8" s="6"/>
      <c r="B8" s="7"/>
      <c r="C8" s="37"/>
      <c r="D8" s="29"/>
      <c r="E8" s="30"/>
      <c r="F8" s="33"/>
      <c r="G8" s="34"/>
      <c r="H8" s="34"/>
      <c r="I8" s="35"/>
      <c r="J8" s="34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48">
        <v>56</v>
      </c>
      <c r="D12" s="49" t="s">
        <v>35</v>
      </c>
      <c r="E12" s="50">
        <v>210</v>
      </c>
      <c r="F12" s="51">
        <f>17.88-5.63</f>
        <v>12.25</v>
      </c>
      <c r="G12" s="36">
        <v>204.4</v>
      </c>
      <c r="H12" s="36">
        <v>2.4</v>
      </c>
      <c r="I12" s="36">
        <v>8</v>
      </c>
      <c r="J12" s="36">
        <v>30.7</v>
      </c>
    </row>
    <row r="13" spans="1:10" ht="15.75" x14ac:dyDescent="0.25">
      <c r="A13" s="5"/>
      <c r="B13" s="1" t="s">
        <v>16</v>
      </c>
      <c r="C13" s="28">
        <v>96</v>
      </c>
      <c r="D13" s="36" t="s">
        <v>36</v>
      </c>
      <c r="E13" s="42">
        <v>30</v>
      </c>
      <c r="F13" s="33">
        <v>7.1999999999999993</v>
      </c>
      <c r="G13" s="54">
        <v>122.54</v>
      </c>
      <c r="H13" s="54">
        <f>14.02-7</f>
        <v>7.02</v>
      </c>
      <c r="I13" s="54">
        <f>9.3-1.96</f>
        <v>7.3400000000000007</v>
      </c>
      <c r="J13" s="54">
        <v>7.1</v>
      </c>
    </row>
    <row r="14" spans="1:10" ht="15.75" x14ac:dyDescent="0.25">
      <c r="A14" s="5"/>
      <c r="B14" s="1" t="s">
        <v>17</v>
      </c>
      <c r="C14" s="28">
        <v>158</v>
      </c>
      <c r="D14" s="52" t="s">
        <v>37</v>
      </c>
      <c r="E14" s="42">
        <v>200</v>
      </c>
      <c r="F14" s="39">
        <v>41.11</v>
      </c>
      <c r="G14" s="56">
        <v>256.04000000000002</v>
      </c>
      <c r="H14" s="38">
        <v>12.65</v>
      </c>
      <c r="I14" s="55">
        <f>13.2/180*220</f>
        <v>16.133333333333333</v>
      </c>
      <c r="J14" s="55">
        <v>15.06</v>
      </c>
    </row>
    <row r="15" spans="1:10" ht="15.75" x14ac:dyDescent="0.25">
      <c r="A15" s="5"/>
      <c r="B15" s="1" t="s">
        <v>18</v>
      </c>
      <c r="C15" s="28">
        <v>300</v>
      </c>
      <c r="D15" s="53" t="s">
        <v>38</v>
      </c>
      <c r="E15" s="41">
        <v>200</v>
      </c>
      <c r="F15" s="33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7" t="s">
        <v>28</v>
      </c>
      <c r="D16" s="29" t="s">
        <v>29</v>
      </c>
      <c r="E16" s="41">
        <v>30</v>
      </c>
      <c r="F16" s="33">
        <v>2.76</v>
      </c>
      <c r="G16" s="34">
        <v>51.24</v>
      </c>
      <c r="H16" s="34">
        <f>6.6/100*30</f>
        <v>1.98</v>
      </c>
      <c r="I16" s="35">
        <f>1.2/100*30</f>
        <v>0.36</v>
      </c>
      <c r="J16" s="34">
        <f>33.4/100*30</f>
        <v>10.02</v>
      </c>
    </row>
    <row r="17" spans="1:10" ht="15.75" x14ac:dyDescent="0.25">
      <c r="A17" s="5"/>
      <c r="B17" s="1" t="s">
        <v>24</v>
      </c>
      <c r="C17" s="37" t="s">
        <v>33</v>
      </c>
      <c r="D17" s="29" t="s">
        <v>34</v>
      </c>
      <c r="E17" s="41">
        <v>30</v>
      </c>
      <c r="F17" s="33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2024-09-12T15:38:05Z</dcterms:modified>
</cp:coreProperties>
</file>