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узьминоваАВ\Desktop\Документы\Питание\24-25\"/>
    </mc:Choice>
  </mc:AlternateContent>
  <bookViews>
    <workbookView xWindow="0" yWindow="0" windowWidth="28800" windowHeight="125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I17" i="1"/>
  <c r="H17" i="1"/>
  <c r="J16" i="1"/>
  <c r="I16" i="1"/>
  <c r="H16" i="1"/>
  <c r="I13" i="1"/>
  <c r="H13" i="1"/>
  <c r="H12" i="1"/>
  <c r="F14" i="1"/>
  <c r="J5" i="1"/>
  <c r="I5" i="1"/>
  <c r="H5" i="1"/>
  <c r="J4" i="1"/>
  <c r="I4" i="1"/>
  <c r="H4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<sst xmlns="http://schemas.openxmlformats.org/spreadsheetml/2006/main" count="42" uniqueCount="41">
  <si>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</si>
  <si>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</si>
  <si>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</si>
  <si>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</si>
  <si>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</si>
  <si>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</si>
  <si>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</si>
  <si>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</si>
  <si>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</si>
  <si>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</si>
  <si>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</si>
  <si>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</si>
  <si>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</si>
  <si>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</si>
  <si>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</si>
  <si>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</si>
  <si>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</si>
  <si>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</si>
  <si>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</si>
  <si>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</si>
  <si>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</si>
  <si>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</si>
  <si>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</si>
  <si>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</si>
  <si>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</si>
  <si>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</si>
  <si>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</si>
  <si>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"СШ №39"</t>
  </si>
  <si>
    <t>1.6</t>
  </si>
  <si>
    <t>Хлеб ржаной</t>
  </si>
  <si>
    <t>1.5</t>
  </si>
  <si>
    <t>Хлеб пшеничный</t>
  </si>
  <si>
    <t>пр</t>
  </si>
  <si>
    <t>Фрукт</t>
  </si>
  <si>
    <t>Суп картофельный с бобовыми  на м/к бульоне</t>
  </si>
  <si>
    <t>Котлета рыбная с соусом</t>
  </si>
  <si>
    <t>Картофельное пюре или Макаронные изделия</t>
  </si>
  <si>
    <t>Компот из сухофруктов</t>
  </si>
  <si>
    <t>Каша молочная Пшенная  или  Гречневая</t>
  </si>
  <si>
    <t>Бутерброт с сыром 30/20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</si>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</sst>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1" xfId="0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 applyProtection="1">
      <protection locked="0"/>
    </xf>
    <xf numFmtId="2" fontId="2" fillId="0" borderId="1" xfId="0" applyNumberFormat="1" applyFont="1" applyFill="1" applyBorder="1" applyAlignment="1" applyProtection="1">
      <protection locked="0"/>
    </xf>
    <xf numFmtId="2" fontId="1" fillId="0" borderId="1" xfId="0" applyNumberFormat="1" applyFont="1" applyFill="1" applyBorder="1" applyAlignment="1" applyProtection="1">
      <alignment vertical="center" wrapText="1"/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2" fontId="2" fillId="0" borderId="1" xfId="0" applyNumberFormat="1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49" fontId="1" fillId="0" borderId="1" xfId="0" applyNumberFormat="1" applyFont="1" applyFill="1" applyBorder="1" applyAlignment="1" applyProtection="1">
      <alignment horizontal="center"/>
      <protection locked="0"/>
    </xf>
    <xf numFmtId="2" fontId="2" fillId="0" borderId="1" xfId="0" applyNumberFormat="1" applyFont="1" applyFill="1" applyBorder="1" applyAlignment="1" applyProtection="1">
      <alignment vertical="center" wrapText="1"/>
      <protection locked="0"/>
    </xf>
    <xf numFmtId="1" fontId="2" fillId="0" borderId="1" xfId="0" applyNumberFormat="1" applyFont="1" applyFill="1" applyBorder="1" applyAlignment="1" applyProtection="1">
      <alignment horizontal="center"/>
      <protection locked="0"/>
    </xf>
    <xf numFmtId="1" fontId="1" fillId="0" borderId="1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 applyProtection="1">
      <alignment vertical="center"/>
      <protection locked="0"/>
    </xf>
    <xf numFmtId="2" fontId="2" fillId="0" borderId="1" xfId="0" applyNumberFormat="1" applyFont="1" applyFill="1" applyBorder="1" applyAlignment="1" applyProtection="1">
      <alignment horizontal="right"/>
      <protection locked="0"/>
    </xf>
    <xf numFmtId="1" fontId="2" fillId="0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" xfId="0" applyNumberFormat="1" applyFont="1" applyFill="1" applyBorder="1" applyAlignment="1" applyProtection="1">
      <alignment vertical="center" wrapText="1"/>
      <protection locked="0"/>
    </xf>
    <xf numFmtId="1" fontId="1" fillId="0" borderId="1" xfId="0" applyNumberFormat="1" applyFont="1" applyFill="1" applyBorder="1" applyAlignment="1" applyProtection="1">
      <alignment horizontal="center" vertical="top" wrapText="1"/>
      <protection locked="0"/>
    </xf>
    <xf numFmtId="2" fontId="1" fillId="0" borderId="1" xfId="0" applyNumberFormat="1" applyFont="1" applyFill="1" applyBorder="1" applyAlignment="1" applyProtection="1">
      <alignment horizontal="right"/>
      <protection locked="0"/>
    </xf>
    <xf numFmtId="0" fontId="3" fillId="0" borderId="18" xfId="0" applyFont="1" applyFill="1" applyBorder="1" applyAlignment="1" applyProtection="1">
      <protection locked="0"/>
    </xf>
    <xf numFmtId="2" fontId="2" fillId="0" borderId="1" xfId="0" applyNumberFormat="1" applyFont="1" applyFill="1" applyBorder="1" applyAlignment="1" applyProtection="1">
      <alignment vertical="center"/>
      <protection locked="0"/>
    </xf>
    <xf numFmtId="2" fontId="1" fillId="0" borderId="1" xfId="0" applyNumberFormat="1" applyFont="1" applyFill="1" applyBorder="1" applyAlignment="1" applyProtection="1">
      <alignment horizontal="right" wrapText="1"/>
      <protection locked="0"/>
    </xf>
    <xf numFmtId="4" fontId="2" fillId="0" borderId="1" xfId="0" applyNumberFormat="1" applyFont="1" applyFill="1" applyBorder="1" applyAlignment="1" applyProtection="1">
      <alignment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30" sqref="G3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22</v>
      </c>
      <c r="F1" s="18"/>
      <c r="I1" t="s">
        <v>1</v>
      </c>
      <c r="J1" s="17">
        <v>45559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x14ac:dyDescent="0.25">
      <c r="A4" s="3" t="s">
        <v>10</v>
      </c>
      <c r="B4" s="4" t="s">
        <v>11</v>
      </c>
      <c r="C4" s="28">
        <v>208</v>
      </c>
      <c r="D4" s="29" t="s">
        <v>38</v>
      </c>
      <c r="E4" s="37">
        <v>200</v>
      </c>
      <c r="F4" s="36">
        <v>29.11</v>
      </c>
      <c r="G4" s="40">
        <v>223.12</v>
      </c>
      <c r="H4" s="30">
        <f>8.27160493827161+3.04</f>
        <v>11.311604938271611</v>
      </c>
      <c r="I4" s="30">
        <f>12.7449382716049+1.18</f>
        <v>13.924938271604899</v>
      </c>
      <c r="J4" s="30">
        <f>40.2469135802469-27.11</f>
        <v>13.136913580246897</v>
      </c>
    </row>
    <row r="5" spans="1:10" ht="15.75" x14ac:dyDescent="0.25">
      <c r="A5" s="5"/>
      <c r="B5" s="1" t="s">
        <v>12</v>
      </c>
      <c r="C5" s="35" t="s">
        <v>30</v>
      </c>
      <c r="D5" s="29" t="s">
        <v>39</v>
      </c>
      <c r="E5" s="37">
        <v>50</v>
      </c>
      <c r="F5" s="31">
        <v>27.7</v>
      </c>
      <c r="G5" s="29">
        <v>70.14</v>
      </c>
      <c r="H5" s="29">
        <f>7.9/100*30</f>
        <v>2.37</v>
      </c>
      <c r="I5" s="29">
        <f>1/100*30</f>
        <v>0.3</v>
      </c>
      <c r="J5" s="29">
        <f>48.3/100*30</f>
        <v>14.49</v>
      </c>
    </row>
    <row r="6" spans="1:10" ht="15.75" x14ac:dyDescent="0.25">
      <c r="A6" s="5"/>
      <c r="B6" s="1" t="s">
        <v>23</v>
      </c>
      <c r="C6" s="28" t="s">
        <v>32</v>
      </c>
      <c r="D6" s="39" t="s">
        <v>33</v>
      </c>
      <c r="E6" s="38">
        <v>50</v>
      </c>
      <c r="F6" s="36">
        <v>13.841666666666667</v>
      </c>
      <c r="G6" s="30">
        <v>11.35</v>
      </c>
      <c r="H6" s="30">
        <v>0.70096153846153864</v>
      </c>
      <c r="I6" s="30">
        <v>0.1557692307692308</v>
      </c>
      <c r="J6" s="30">
        <v>1.7855769230769227</v>
      </c>
    </row>
    <row r="7" spans="1:10" ht="15.75" x14ac:dyDescent="0.25">
      <c r="A7" s="5"/>
      <c r="B7" s="2"/>
      <c r="C7" s="28">
        <v>300</v>
      </c>
      <c r="D7" s="34" t="s">
        <v>40</v>
      </c>
      <c r="E7" s="37">
        <v>200</v>
      </c>
      <c r="F7" s="31">
        <v>3.52</v>
      </c>
      <c r="G7" s="29">
        <v>81.2</v>
      </c>
      <c r="H7" s="29">
        <v>0.1</v>
      </c>
      <c r="I7" s="29">
        <v>0</v>
      </c>
      <c r="J7" s="29">
        <v>20.2</v>
      </c>
    </row>
    <row r="8" spans="1:10" ht="16.5" thickBot="1" x14ac:dyDescent="0.3">
      <c r="A8" s="6"/>
      <c r="B8" s="7"/>
      <c r="C8" s="35"/>
      <c r="D8" s="29"/>
      <c r="E8" s="37"/>
      <c r="F8" s="31"/>
      <c r="G8" s="32"/>
      <c r="H8" s="32"/>
      <c r="I8" s="33"/>
      <c r="J8" s="32"/>
    </row>
    <row r="9" spans="1:10" ht="15.75" x14ac:dyDescent="0.25">
      <c r="A9" s="3" t="s">
        <v>13</v>
      </c>
      <c r="B9" s="9" t="s">
        <v>20</v>
      </c>
      <c r="C9" s="35"/>
      <c r="D9" s="29"/>
      <c r="E9" s="37"/>
      <c r="F9" s="31"/>
      <c r="G9" s="29"/>
      <c r="H9" s="29"/>
      <c r="I9" s="29"/>
      <c r="J9" s="29"/>
    </row>
    <row r="10" spans="1:10" x14ac:dyDescent="0.25">
      <c r="A10" s="5"/>
      <c r="B10" s="2"/>
      <c r="C10" s="2"/>
      <c r="D10" s="25"/>
      <c r="E10" s="13"/>
      <c r="F10" s="19"/>
      <c r="G10" s="13"/>
      <c r="H10" s="13"/>
      <c r="I10" s="13"/>
      <c r="J10" s="14"/>
    </row>
    <row r="11" spans="1:10" ht="15.75" thickBot="1" x14ac:dyDescent="0.3">
      <c r="A11" s="6"/>
      <c r="B11" s="7"/>
      <c r="C11" s="7"/>
      <c r="D11" s="26"/>
      <c r="E11" s="15"/>
      <c r="F11" s="20"/>
      <c r="G11" s="15"/>
      <c r="H11" s="15"/>
      <c r="I11" s="15"/>
      <c r="J11" s="16"/>
    </row>
    <row r="12" spans="1:10" ht="31.5" x14ac:dyDescent="0.25">
      <c r="A12" s="5" t="s">
        <v>14</v>
      </c>
      <c r="B12" s="8" t="s">
        <v>15</v>
      </c>
      <c r="C12" s="28">
        <v>55</v>
      </c>
      <c r="D12" s="45" t="s">
        <v>34</v>
      </c>
      <c r="E12" s="46">
        <v>200</v>
      </c>
      <c r="F12" s="36">
        <v>12.75</v>
      </c>
      <c r="G12" s="49">
        <v>247.5</v>
      </c>
      <c r="H12" s="49">
        <f>8.25</f>
        <v>8.25</v>
      </c>
      <c r="I12" s="49">
        <v>9.6999999999999993</v>
      </c>
      <c r="J12" s="49">
        <v>31.8</v>
      </c>
    </row>
    <row r="13" spans="1:10" ht="15.75" x14ac:dyDescent="0.25">
      <c r="A13" s="5"/>
      <c r="B13" s="1" t="s">
        <v>16</v>
      </c>
      <c r="C13" s="28">
        <v>158</v>
      </c>
      <c r="D13" s="34" t="s">
        <v>35</v>
      </c>
      <c r="E13" s="41">
        <v>90</v>
      </c>
      <c r="F13" s="36">
        <v>35.520000000000003</v>
      </c>
      <c r="G13" s="51">
        <v>192.64</v>
      </c>
      <c r="H13" s="39">
        <f>12.65-4.6</f>
        <v>8.0500000000000007</v>
      </c>
      <c r="I13" s="49">
        <f>13.2/180*220-5</f>
        <v>11.133333333333333</v>
      </c>
      <c r="J13" s="49">
        <v>15.06</v>
      </c>
    </row>
    <row r="14" spans="1:10" ht="31.5" x14ac:dyDescent="0.25">
      <c r="A14" s="5"/>
      <c r="B14" s="1" t="s">
        <v>17</v>
      </c>
      <c r="C14" s="28">
        <v>146</v>
      </c>
      <c r="D14" s="34" t="s">
        <v>36</v>
      </c>
      <c r="E14" s="37">
        <v>150</v>
      </c>
      <c r="F14" s="47">
        <f>16.5-4.21</f>
        <v>12.29</v>
      </c>
      <c r="G14" s="50">
        <v>127.03333333333333</v>
      </c>
      <c r="H14" s="50">
        <v>4.7502222222222201</v>
      </c>
      <c r="I14" s="50">
        <v>2.46</v>
      </c>
      <c r="J14" s="50">
        <v>21.473333333333333</v>
      </c>
    </row>
    <row r="15" spans="1:10" ht="15.75" x14ac:dyDescent="0.25">
      <c r="A15" s="5"/>
      <c r="B15" s="1" t="s">
        <v>18</v>
      </c>
      <c r="C15" s="28">
        <v>300</v>
      </c>
      <c r="D15" s="48" t="s">
        <v>37</v>
      </c>
      <c r="E15" s="37">
        <v>200</v>
      </c>
      <c r="F15" s="31">
        <v>7.73</v>
      </c>
      <c r="G15" s="29">
        <v>81.2</v>
      </c>
      <c r="H15" s="29">
        <v>0.1</v>
      </c>
      <c r="I15" s="29">
        <v>0</v>
      </c>
      <c r="J15" s="29">
        <v>20.2</v>
      </c>
    </row>
    <row r="16" spans="1:10" ht="15.75" x14ac:dyDescent="0.25">
      <c r="A16" s="5"/>
      <c r="B16" s="1" t="s">
        <v>19</v>
      </c>
      <c r="C16" s="35" t="s">
        <v>28</v>
      </c>
      <c r="D16" s="29" t="s">
        <v>29</v>
      </c>
      <c r="E16" s="37">
        <v>30</v>
      </c>
      <c r="F16" s="31">
        <v>2.76</v>
      </c>
      <c r="G16" s="32">
        <v>51.24</v>
      </c>
      <c r="H16" s="32">
        <f>6.6/100*30</f>
        <v>1.98</v>
      </c>
      <c r="I16" s="33">
        <f>1.2/100*30</f>
        <v>0.36</v>
      </c>
      <c r="J16" s="32">
        <f>33.4/100*30</f>
        <v>10.02</v>
      </c>
    </row>
    <row r="17" spans="1:10" ht="15.75" x14ac:dyDescent="0.25">
      <c r="A17" s="5"/>
      <c r="B17" s="1" t="s">
        <v>24</v>
      </c>
      <c r="C17" s="35" t="s">
        <v>30</v>
      </c>
      <c r="D17" s="29" t="s">
        <v>31</v>
      </c>
      <c r="E17" s="37">
        <v>30</v>
      </c>
      <c r="F17" s="31">
        <v>3.12</v>
      </c>
      <c r="G17" s="29">
        <v>70.14</v>
      </c>
      <c r="H17" s="29">
        <f>7.9/100*30</f>
        <v>2.37</v>
      </c>
      <c r="I17" s="29">
        <f>1/100*30</f>
        <v>0.3</v>
      </c>
      <c r="J17" s="29">
        <f>48.3/100*30</f>
        <v>14.49</v>
      </c>
    </row>
    <row r="18" spans="1:10" x14ac:dyDescent="0.25">
      <c r="A18" s="5"/>
      <c r="B18" s="1" t="s">
        <v>21</v>
      </c>
      <c r="C18" s="2"/>
      <c r="D18" s="25"/>
      <c r="E18" s="13"/>
      <c r="F18" s="19"/>
      <c r="G18" s="13"/>
      <c r="H18" s="13"/>
      <c r="I18" s="13"/>
      <c r="J18" s="14"/>
    </row>
    <row r="19" spans="1:10" x14ac:dyDescent="0.25">
      <c r="A19" s="5"/>
      <c r="B19" s="21"/>
      <c r="C19" s="21"/>
      <c r="D19" s="27"/>
      <c r="E19" s="22"/>
      <c r="F19" s="23"/>
      <c r="G19" s="22"/>
      <c r="H19" s="22"/>
      <c r="I19" s="22"/>
      <c r="J19" s="24"/>
    </row>
    <row r="20" spans="1:10" ht="15.75" thickBot="1" x14ac:dyDescent="0.3">
      <c r="A20" s="6"/>
      <c r="B20" s="7"/>
      <c r="C20" s="7"/>
      <c r="D20" s="26"/>
      <c r="E20" s="15"/>
      <c r="F20" s="20"/>
      <c r="G20" s="15"/>
      <c r="H20" s="15"/>
      <c r="I20" s="15"/>
      <c r="J20" s="16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КузьминоваАВ</cp:lastModifiedBy>
  <cp:lastPrinted>2024-09-19T05:25:52Z</cp:lastPrinted>
  <dcterms:created xsi:type="dcterms:W3CDTF">2015-06-05T18:19:34Z</dcterms:created>
  <dcterms:modified xsi:type="dcterms:W3CDTF">2024-09-25T10:37:20Z</dcterms:modified>
</cp:coreProperties>
</file>