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6975"/>
  </bookViews>
  <sheets>
    <sheet name="Лист1" sheetId="1" r:id="rId1"/>
  </sheets>
  <definedNames>
    <definedName name="_xlnm._FilterDatabase" localSheetId="0" hidden="1">Лист1!$A$1:$T$51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<sst xmlns="http://schemas.openxmlformats.org/spreadsheetml/2006/main" count="75" uniqueCount="72">
  <si>
    <t>Порядковый номер</t>
  </si>
  <si>
    <t>Регистрационный номер участника</t>
  </si>
  <si>
    <t>Расчет рейтинга аттестата (кол-во предметов с  указанной отметкой)</t>
  </si>
  <si>
    <t>СРЕДНИЙ БАЛЛ АТТЕСТАТА</t>
  </si>
  <si>
    <t>Расчетный балл по итогам ГИА по соответствующим  предметам.                             Бр=(Бпер/Бmax)*10.</t>
  </si>
  <si>
    <t>Достижения (призовые места) по соответствующим предметам за 2 последних года</t>
  </si>
  <si>
    <t>ИТОГО        за все достижения</t>
  </si>
  <si>
    <t>ИТОГОВЫЙ РЕЙТИНГОВЫЙ БАЛЛ</t>
  </si>
  <si>
    <t>Количество отметок в аттестате</t>
  </si>
  <si>
    <t>Количество предметов в аттестате</t>
  </si>
  <si>
    <t>Математика</t>
  </si>
  <si>
    <t>Физика</t>
  </si>
  <si>
    <t>ИТОГО    по всем предметам</t>
  </si>
  <si>
    <t xml:space="preserve">Всероссийская олимпиада школьников </t>
  </si>
  <si>
    <r>
      <rPr>
        <b/>
        <sz val="10"/>
        <color theme="1"/>
        <rFont val="Times New Roman"/>
        <charset val="204"/>
      </rPr>
      <t xml:space="preserve"> Олимпиады из перечня олимпиад школьников</t>
    </r>
    <r>
      <rPr>
        <sz val="10"/>
        <color theme="1"/>
        <rFont val="Times New Roman"/>
        <charset val="204"/>
      </rPr>
      <t xml:space="preserve">  (победители и призёры заключительного этапа: олимпиады 3-го уровня - 3 бал. за каждое достижение; олимпиады 2-го уровня - 4 бал. за каждое достижение)</t>
    </r>
  </si>
  <si>
    <t>"3"</t>
  </si>
  <si>
    <t>"4"</t>
  </si>
  <si>
    <t>"5"</t>
  </si>
  <si>
    <r>
      <rPr>
        <sz val="12"/>
        <color theme="1"/>
        <rFont val="Times New Roman"/>
        <charset val="204"/>
      </rPr>
      <t>Б</t>
    </r>
    <r>
      <rPr>
        <vertAlign val="subscript"/>
        <sz val="12"/>
        <color theme="1"/>
        <rFont val="Times New Roman"/>
        <charset val="204"/>
      </rPr>
      <t>пер</t>
    </r>
  </si>
  <si>
    <r>
      <rPr>
        <sz val="12"/>
        <color theme="1"/>
        <rFont val="Times New Roman"/>
        <charset val="204"/>
      </rPr>
      <t>Б</t>
    </r>
    <r>
      <rPr>
        <vertAlign val="subscript"/>
        <sz val="12"/>
        <color theme="1"/>
        <rFont val="Times New Roman"/>
        <charset val="204"/>
      </rPr>
      <t>max</t>
    </r>
  </si>
  <si>
    <r>
      <rPr>
        <sz val="12"/>
        <color theme="1"/>
        <rFont val="Times New Roman"/>
        <charset val="204"/>
      </rPr>
      <t>Б</t>
    </r>
    <r>
      <rPr>
        <vertAlign val="subscript"/>
        <sz val="12"/>
        <color theme="1"/>
        <rFont val="Times New Roman"/>
        <charset val="204"/>
      </rPr>
      <t>р</t>
    </r>
  </si>
  <si>
    <r>
      <rPr>
        <b/>
        <sz val="10"/>
        <color theme="1"/>
        <rFont val="Times New Roman"/>
        <charset val="204"/>
      </rPr>
      <t>Победитель школьного этапа</t>
    </r>
    <r>
      <rPr>
        <sz val="10"/>
        <color theme="1"/>
        <rFont val="Times New Roman"/>
        <charset val="204"/>
      </rPr>
      <t xml:space="preserve"> - 1 балл за одно достижение</t>
    </r>
  </si>
  <si>
    <r>
      <rPr>
        <b/>
        <sz val="10"/>
        <color theme="1"/>
        <rFont val="Times New Roman"/>
        <charset val="204"/>
      </rPr>
      <t>Призер муниципального этапа</t>
    </r>
    <r>
      <rPr>
        <sz val="10"/>
        <color theme="1"/>
        <rFont val="Times New Roman"/>
        <charset val="204"/>
      </rPr>
      <t xml:space="preserve"> - 1 балл за одно достижение</t>
    </r>
  </si>
  <si>
    <r>
      <rPr>
        <b/>
        <sz val="10"/>
        <color theme="1"/>
        <rFont val="Times New Roman"/>
        <charset val="204"/>
      </rPr>
      <t>Победитель муниципального этапа</t>
    </r>
    <r>
      <rPr>
        <sz val="10"/>
        <color theme="1"/>
        <rFont val="Times New Roman"/>
        <charset val="204"/>
      </rPr>
      <t xml:space="preserve">  - 2 балл за одно достижение</t>
    </r>
  </si>
  <si>
    <t>А57</t>
  </si>
  <si>
    <t>А89</t>
  </si>
  <si>
    <t>А56</t>
  </si>
  <si>
    <t>А16</t>
  </si>
  <si>
    <t>А55</t>
  </si>
  <si>
    <t>А15</t>
  </si>
  <si>
    <t>А69</t>
  </si>
  <si>
    <t>А81</t>
  </si>
  <si>
    <t>А10</t>
  </si>
  <si>
    <t>А42</t>
  </si>
  <si>
    <t>А26</t>
  </si>
  <si>
    <t>А73</t>
  </si>
  <si>
    <t>А82</t>
  </si>
  <si>
    <t>А1</t>
  </si>
  <si>
    <t>А35</t>
  </si>
  <si>
    <t>А70</t>
  </si>
  <si>
    <t>А52</t>
  </si>
  <si>
    <t>А5</t>
  </si>
  <si>
    <t>А23</t>
  </si>
  <si>
    <t>А85</t>
  </si>
  <si>
    <t>А72</t>
  </si>
  <si>
    <t>А44</t>
  </si>
  <si>
    <t>А48</t>
  </si>
  <si>
    <t>А77</t>
  </si>
  <si>
    <t>А11</t>
  </si>
  <si>
    <t>А83</t>
  </si>
  <si>
    <t>А24</t>
  </si>
  <si>
    <t>А63</t>
  </si>
  <si>
    <t>А86</t>
  </si>
  <si>
    <t>А37</t>
  </si>
  <si>
    <t>А34</t>
  </si>
  <si>
    <t>А17</t>
  </si>
  <si>
    <t>А8</t>
  </si>
  <si>
    <t>А36</t>
  </si>
  <si>
    <t>А19</t>
  </si>
  <si>
    <t>А2</t>
  </si>
  <si>
    <t>А51</t>
  </si>
  <si>
    <t>А67</t>
  </si>
  <si>
    <t>А66</t>
  </si>
  <si>
    <t>А54</t>
  </si>
  <si>
    <t>А46</t>
  </si>
  <si>
    <t>А33</t>
  </si>
  <si>
    <t>А28</t>
  </si>
  <si>
    <t>А38</t>
  </si>
  <si>
    <t>А9</t>
  </si>
  <si>
    <t>А75</t>
  </si>
  <si>
    <t>А30</t>
  </si>
  <si>
    <t>А13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</si>
</sst>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8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i/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4"/>
      <color rgb="FFFF0000"/>
      <name val="Times New Roman"/>
      <charset val="204"/>
    </font>
    <font>
      <b/>
      <sz val="12"/>
      <color theme="1"/>
      <name val="Times New Roman"/>
      <charset val="204"/>
    </font>
    <font>
      <b/>
      <sz val="12"/>
      <color rgb="FFFF0000"/>
      <name val="Times New Roman"/>
      <charset val="204"/>
    </font>
    <font>
      <b/>
      <i/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0"/>
      <color theme="1"/>
      <name val="Calibri"/>
      <charset val="204"/>
      <scheme val="minor"/>
    </font>
    <font>
      <b/>
      <sz val="16"/>
      <color rgb="FFFF0000"/>
      <name val="Times New Roman"/>
      <charset val="204"/>
    </font>
    <font>
      <sz val="14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theme="1"/>
      <name val="Times New Roman"/>
      <charset val="204"/>
    </font>
    <font>
      <vertAlign val="subscript"/>
      <sz val="12"/>
      <color theme="1"/>
      <name val="Times New Roman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9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2" fontId="8" fillId="4" borderId="1" xfId="0" applyNumberFormat="1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7" fillId="6" borderId="1" xfId="0" applyFont="1" applyFill="1" applyBorder="1"/>
    <xf numFmtId="2" fontId="8" fillId="6" borderId="1" xfId="0" applyNumberFormat="1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/>
    </xf>
    <xf numFmtId="2" fontId="14" fillId="6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1"/>
  <sheetViews>
    <sheetView tabSelected="1" workbookViewId="0">
      <pane ySplit="3" topLeftCell="A4" activePane="bottomLeft" state="frozen"/>
      <selection/>
      <selection pane="bottomLeft" activeCell="Q54" sqref="Q54"/>
    </sheetView>
  </sheetViews>
  <sheetFormatPr defaultColWidth="9" defaultRowHeight="15.75"/>
  <cols>
    <col min="1" max="1" width="10" style="1" customWidth="1"/>
    <col min="2" max="2" width="11.8571428571429" style="1" customWidth="1"/>
    <col min="3" max="5" width="8.71428571428571" style="2" customWidth="1"/>
    <col min="6" max="6" width="11.8571428571429" style="2" customWidth="1"/>
    <col min="7" max="7" width="14.2857142857143" style="2" customWidth="1"/>
    <col min="8" max="13" width="9.14285714285714" style="2"/>
    <col min="14" max="14" width="11.5714285714286" style="2" customWidth="1"/>
    <col min="15" max="17" width="12.7142857142857" style="2" customWidth="1"/>
    <col min="18" max="18" width="21.4285714285714" style="2" customWidth="1"/>
    <col min="19" max="19" width="12.8571428571429" style="2" customWidth="1"/>
    <col min="20" max="20" width="19.4285714285714" style="2" customWidth="1"/>
    <col min="21" max="25" width="9.14285714285714" style="2"/>
  </cols>
  <sheetData>
    <row r="1" ht="33" customHeight="1" spans="1:20">
      <c r="A1" s="3" t="s">
        <v>0</v>
      </c>
      <c r="B1" s="3" t="s">
        <v>1</v>
      </c>
      <c r="C1" s="4" t="s">
        <v>2</v>
      </c>
      <c r="D1" s="4"/>
      <c r="E1" s="4"/>
      <c r="F1" s="4"/>
      <c r="G1" s="4" t="s">
        <v>3</v>
      </c>
      <c r="H1" s="4" t="s">
        <v>4</v>
      </c>
      <c r="I1" s="7"/>
      <c r="J1" s="7"/>
      <c r="K1" s="7"/>
      <c r="L1" s="7"/>
      <c r="M1" s="7"/>
      <c r="N1" s="26"/>
      <c r="O1" s="4" t="s">
        <v>5</v>
      </c>
      <c r="P1" s="7"/>
      <c r="Q1" s="7"/>
      <c r="R1" s="7"/>
      <c r="S1" s="4" t="s">
        <v>6</v>
      </c>
      <c r="T1" s="41" t="s">
        <v>7</v>
      </c>
    </row>
    <row r="2" ht="77.25" customHeight="1" spans="1:20">
      <c r="A2" s="5"/>
      <c r="B2" s="5"/>
      <c r="C2" s="6" t="s">
        <v>8</v>
      </c>
      <c r="D2" s="6"/>
      <c r="E2" s="6"/>
      <c r="F2" s="6" t="s">
        <v>9</v>
      </c>
      <c r="G2" s="7"/>
      <c r="H2" s="8" t="s">
        <v>10</v>
      </c>
      <c r="I2" s="27"/>
      <c r="J2" s="27"/>
      <c r="K2" s="8" t="s">
        <v>11</v>
      </c>
      <c r="L2" s="27"/>
      <c r="M2" s="27"/>
      <c r="N2" s="4" t="s">
        <v>12</v>
      </c>
      <c r="O2" s="28" t="s">
        <v>13</v>
      </c>
      <c r="P2" s="29"/>
      <c r="Q2" s="29"/>
      <c r="R2" s="42" t="s">
        <v>14</v>
      </c>
      <c r="S2" s="7"/>
      <c r="T2" s="43"/>
    </row>
    <row r="3" ht="75.75" customHeight="1" spans="1:20">
      <c r="A3" s="5"/>
      <c r="B3" s="5"/>
      <c r="C3" s="9" t="s">
        <v>15</v>
      </c>
      <c r="D3" s="9" t="s">
        <v>16</v>
      </c>
      <c r="E3" s="9" t="s">
        <v>17</v>
      </c>
      <c r="F3" s="10"/>
      <c r="G3" s="7"/>
      <c r="H3" s="11" t="s">
        <v>18</v>
      </c>
      <c r="I3" s="11" t="s">
        <v>19</v>
      </c>
      <c r="J3" s="30" t="s">
        <v>20</v>
      </c>
      <c r="K3" s="11" t="s">
        <v>18</v>
      </c>
      <c r="L3" s="11" t="s">
        <v>19</v>
      </c>
      <c r="M3" s="30" t="s">
        <v>20</v>
      </c>
      <c r="N3" s="4"/>
      <c r="O3" s="31" t="s">
        <v>21</v>
      </c>
      <c r="P3" s="31" t="s">
        <v>22</v>
      </c>
      <c r="Q3" s="31" t="s">
        <v>23</v>
      </c>
      <c r="R3" s="44"/>
      <c r="S3" s="7"/>
      <c r="T3" s="43"/>
    </row>
    <row r="4" ht="21.95" customHeight="1" spans="1:20">
      <c r="A4" s="12">
        <v>1</v>
      </c>
      <c r="B4" s="13" t="s">
        <v>24</v>
      </c>
      <c r="C4" s="14">
        <v>0</v>
      </c>
      <c r="D4" s="14">
        <v>0</v>
      </c>
      <c r="E4" s="14">
        <v>19</v>
      </c>
      <c r="F4" s="13">
        <f t="shared" ref="F4:F16" si="0">SUM(C4:E4)</f>
        <v>19</v>
      </c>
      <c r="G4" s="15">
        <f t="shared" ref="G4:G16" si="1">(3*C4+4*D4+5*E4)/F4</f>
        <v>5</v>
      </c>
      <c r="H4" s="16">
        <v>30</v>
      </c>
      <c r="I4" s="32">
        <v>31</v>
      </c>
      <c r="J4" s="33">
        <f t="shared" ref="J4:J16" si="2">(H4/I4)*10</f>
        <v>9.67741935483871</v>
      </c>
      <c r="K4" s="34">
        <v>31</v>
      </c>
      <c r="L4" s="35">
        <v>39</v>
      </c>
      <c r="M4" s="33">
        <f t="shared" ref="M4:M16" si="3">(K4/L4)*10</f>
        <v>7.94871794871795</v>
      </c>
      <c r="N4" s="15">
        <f t="shared" ref="N4:N16" si="4">J4+M4</f>
        <v>17.6261373035567</v>
      </c>
      <c r="O4" s="16"/>
      <c r="P4" s="16"/>
      <c r="Q4" s="16"/>
      <c r="R4" s="16"/>
      <c r="S4" s="45">
        <f t="shared" ref="S4:S16" si="5">SUM(O4:R4)</f>
        <v>0</v>
      </c>
      <c r="T4" s="46">
        <f t="shared" ref="T4:T16" si="6">G4+N4+S4</f>
        <v>22.6261373035567</v>
      </c>
    </row>
    <row r="5" ht="21.95" customHeight="1" spans="1:20">
      <c r="A5" s="12">
        <v>2</v>
      </c>
      <c r="B5" s="13" t="s">
        <v>25</v>
      </c>
      <c r="C5" s="14">
        <v>0</v>
      </c>
      <c r="D5" s="14">
        <v>2</v>
      </c>
      <c r="E5" s="14">
        <v>15</v>
      </c>
      <c r="F5" s="13">
        <f t="shared" si="0"/>
        <v>17</v>
      </c>
      <c r="G5" s="15">
        <f t="shared" si="1"/>
        <v>4.88235294117647</v>
      </c>
      <c r="H5" s="16">
        <v>27</v>
      </c>
      <c r="I5" s="32">
        <v>31</v>
      </c>
      <c r="J5" s="33">
        <f t="shared" si="2"/>
        <v>8.70967741935484</v>
      </c>
      <c r="K5" s="34">
        <v>33</v>
      </c>
      <c r="L5" s="35">
        <v>39</v>
      </c>
      <c r="M5" s="33">
        <f t="shared" si="3"/>
        <v>8.46153846153846</v>
      </c>
      <c r="N5" s="15">
        <f t="shared" si="4"/>
        <v>17.1712158808933</v>
      </c>
      <c r="O5" s="16"/>
      <c r="P5" s="16"/>
      <c r="Q5" s="16"/>
      <c r="R5" s="16"/>
      <c r="S5" s="45">
        <f t="shared" si="5"/>
        <v>0</v>
      </c>
      <c r="T5" s="46">
        <f t="shared" si="6"/>
        <v>22.0535688220698</v>
      </c>
    </row>
    <row r="6" ht="21.95" customHeight="1" spans="1:20">
      <c r="A6" s="12">
        <v>3</v>
      </c>
      <c r="B6" s="13" t="s">
        <v>26</v>
      </c>
      <c r="C6" s="14">
        <v>0</v>
      </c>
      <c r="D6" s="14">
        <v>7</v>
      </c>
      <c r="E6" s="14">
        <v>12</v>
      </c>
      <c r="F6" s="13">
        <f t="shared" si="0"/>
        <v>19</v>
      </c>
      <c r="G6" s="15">
        <f t="shared" si="1"/>
        <v>4.63157894736842</v>
      </c>
      <c r="H6" s="16">
        <v>27</v>
      </c>
      <c r="I6" s="32">
        <v>31</v>
      </c>
      <c r="J6" s="33">
        <f t="shared" si="2"/>
        <v>8.70967741935484</v>
      </c>
      <c r="K6" s="34">
        <v>33</v>
      </c>
      <c r="L6" s="35">
        <v>39</v>
      </c>
      <c r="M6" s="33">
        <f t="shared" si="3"/>
        <v>8.46153846153846</v>
      </c>
      <c r="N6" s="15">
        <f t="shared" si="4"/>
        <v>17.1712158808933</v>
      </c>
      <c r="O6" s="16"/>
      <c r="P6" s="16"/>
      <c r="Q6" s="16"/>
      <c r="R6" s="16"/>
      <c r="S6" s="45">
        <f t="shared" si="5"/>
        <v>0</v>
      </c>
      <c r="T6" s="46">
        <f t="shared" si="6"/>
        <v>21.8027948282617</v>
      </c>
    </row>
    <row r="7" ht="21.95" customHeight="1" spans="1:20">
      <c r="A7" s="12">
        <v>4</v>
      </c>
      <c r="B7" s="13" t="s">
        <v>27</v>
      </c>
      <c r="C7" s="14">
        <v>0</v>
      </c>
      <c r="D7" s="14">
        <v>6</v>
      </c>
      <c r="E7" s="14">
        <v>12</v>
      </c>
      <c r="F7" s="13">
        <f t="shared" si="0"/>
        <v>18</v>
      </c>
      <c r="G7" s="15">
        <f t="shared" si="1"/>
        <v>4.66666666666667</v>
      </c>
      <c r="H7" s="16">
        <v>24</v>
      </c>
      <c r="I7" s="32">
        <v>31</v>
      </c>
      <c r="J7" s="33">
        <f t="shared" si="2"/>
        <v>7.74193548387097</v>
      </c>
      <c r="K7" s="34">
        <v>35</v>
      </c>
      <c r="L7" s="35">
        <v>39</v>
      </c>
      <c r="M7" s="33">
        <f t="shared" si="3"/>
        <v>8.97435897435897</v>
      </c>
      <c r="N7" s="15">
        <f t="shared" si="4"/>
        <v>16.7162944582299</v>
      </c>
      <c r="O7" s="16"/>
      <c r="P7" s="16"/>
      <c r="Q7" s="16"/>
      <c r="R7" s="16"/>
      <c r="S7" s="45">
        <f t="shared" si="5"/>
        <v>0</v>
      </c>
      <c r="T7" s="46">
        <f t="shared" si="6"/>
        <v>21.3829611248966</v>
      </c>
    </row>
    <row r="8" ht="21.95" customHeight="1" spans="1:20">
      <c r="A8" s="12">
        <v>5</v>
      </c>
      <c r="B8" s="13" t="s">
        <v>28</v>
      </c>
      <c r="C8" s="14">
        <v>0</v>
      </c>
      <c r="D8" s="14">
        <v>3</v>
      </c>
      <c r="E8" s="14">
        <v>14</v>
      </c>
      <c r="F8" s="13">
        <f t="shared" si="0"/>
        <v>17</v>
      </c>
      <c r="G8" s="15">
        <f t="shared" si="1"/>
        <v>4.82352941176471</v>
      </c>
      <c r="H8" s="16">
        <v>29</v>
      </c>
      <c r="I8" s="32">
        <v>31</v>
      </c>
      <c r="J8" s="33">
        <f t="shared" si="2"/>
        <v>9.35483870967742</v>
      </c>
      <c r="K8" s="34">
        <v>28</v>
      </c>
      <c r="L8" s="35">
        <v>39</v>
      </c>
      <c r="M8" s="33">
        <f t="shared" si="3"/>
        <v>7.17948717948718</v>
      </c>
      <c r="N8" s="15">
        <f t="shared" si="4"/>
        <v>16.5343258891646</v>
      </c>
      <c r="O8" s="16"/>
      <c r="P8" s="16"/>
      <c r="Q8" s="16"/>
      <c r="R8" s="16"/>
      <c r="S8" s="45">
        <f t="shared" si="5"/>
        <v>0</v>
      </c>
      <c r="T8" s="46">
        <f t="shared" si="6"/>
        <v>21.3578553009293</v>
      </c>
    </row>
    <row r="9" ht="21.95" customHeight="1" spans="1:20">
      <c r="A9" s="12">
        <v>6</v>
      </c>
      <c r="B9" s="13" t="s">
        <v>29</v>
      </c>
      <c r="C9" s="14">
        <v>0</v>
      </c>
      <c r="D9" s="14">
        <v>1</v>
      </c>
      <c r="E9" s="14">
        <v>18</v>
      </c>
      <c r="F9" s="13">
        <f t="shared" si="0"/>
        <v>19</v>
      </c>
      <c r="G9" s="15">
        <f t="shared" si="1"/>
        <v>4.94736842105263</v>
      </c>
      <c r="H9" s="16">
        <v>27</v>
      </c>
      <c r="I9" s="32">
        <v>31</v>
      </c>
      <c r="J9" s="33">
        <f t="shared" si="2"/>
        <v>8.70967741935484</v>
      </c>
      <c r="K9" s="34">
        <v>29</v>
      </c>
      <c r="L9" s="35">
        <v>39</v>
      </c>
      <c r="M9" s="33">
        <f t="shared" si="3"/>
        <v>7.43589743589744</v>
      </c>
      <c r="N9" s="15">
        <f t="shared" si="4"/>
        <v>16.1455748552523</v>
      </c>
      <c r="O9" s="16"/>
      <c r="P9" s="16"/>
      <c r="Q9" s="16"/>
      <c r="R9" s="16"/>
      <c r="S9" s="45">
        <f t="shared" si="5"/>
        <v>0</v>
      </c>
      <c r="T9" s="46">
        <f t="shared" si="6"/>
        <v>21.0929432763049</v>
      </c>
    </row>
    <row r="10" ht="21.95" customHeight="1" spans="1:20">
      <c r="A10" s="12">
        <v>7</v>
      </c>
      <c r="B10" s="13" t="s">
        <v>30</v>
      </c>
      <c r="C10" s="14">
        <v>0</v>
      </c>
      <c r="D10" s="14">
        <v>9</v>
      </c>
      <c r="E10" s="14">
        <v>8</v>
      </c>
      <c r="F10" s="13">
        <f t="shared" si="0"/>
        <v>17</v>
      </c>
      <c r="G10" s="15">
        <f t="shared" si="1"/>
        <v>4.47058823529412</v>
      </c>
      <c r="H10" s="16">
        <v>27</v>
      </c>
      <c r="I10" s="32">
        <v>31</v>
      </c>
      <c r="J10" s="33">
        <f t="shared" si="2"/>
        <v>8.70967741935484</v>
      </c>
      <c r="K10" s="34">
        <v>30</v>
      </c>
      <c r="L10" s="35">
        <v>39</v>
      </c>
      <c r="M10" s="33">
        <f t="shared" si="3"/>
        <v>7.69230769230769</v>
      </c>
      <c r="N10" s="15">
        <f t="shared" si="4"/>
        <v>16.4019851116625</v>
      </c>
      <c r="O10" s="16"/>
      <c r="P10" s="16"/>
      <c r="Q10" s="16"/>
      <c r="R10" s="16"/>
      <c r="S10" s="45">
        <f t="shared" si="5"/>
        <v>0</v>
      </c>
      <c r="T10" s="46">
        <f t="shared" si="6"/>
        <v>20.8725733469566</v>
      </c>
    </row>
    <row r="11" ht="21.95" customHeight="1" spans="1:20">
      <c r="A11" s="12">
        <v>8</v>
      </c>
      <c r="B11" s="13" t="s">
        <v>31</v>
      </c>
      <c r="C11" s="14">
        <v>0</v>
      </c>
      <c r="D11" s="14">
        <v>0</v>
      </c>
      <c r="E11" s="14">
        <v>19</v>
      </c>
      <c r="F11" s="13">
        <f t="shared" si="0"/>
        <v>19</v>
      </c>
      <c r="G11" s="15">
        <f t="shared" si="1"/>
        <v>5</v>
      </c>
      <c r="H11" s="16">
        <v>23</v>
      </c>
      <c r="I11" s="32">
        <v>31</v>
      </c>
      <c r="J11" s="33">
        <f t="shared" si="2"/>
        <v>7.41935483870968</v>
      </c>
      <c r="K11" s="34">
        <v>29</v>
      </c>
      <c r="L11" s="35">
        <v>39</v>
      </c>
      <c r="M11" s="33">
        <f t="shared" si="3"/>
        <v>7.43589743589744</v>
      </c>
      <c r="N11" s="15">
        <f t="shared" si="4"/>
        <v>14.8552522746071</v>
      </c>
      <c r="O11" s="16">
        <v>1</v>
      </c>
      <c r="P11" s="16"/>
      <c r="Q11" s="16"/>
      <c r="R11" s="16"/>
      <c r="S11" s="45">
        <f t="shared" si="5"/>
        <v>1</v>
      </c>
      <c r="T11" s="46">
        <f t="shared" si="6"/>
        <v>20.8552522746071</v>
      </c>
    </row>
    <row r="12" ht="21.95" customHeight="1" spans="1:20">
      <c r="A12" s="12">
        <v>9</v>
      </c>
      <c r="B12" s="13" t="s">
        <v>32</v>
      </c>
      <c r="C12" s="14">
        <v>2</v>
      </c>
      <c r="D12" s="14">
        <v>10</v>
      </c>
      <c r="E12" s="14">
        <v>7</v>
      </c>
      <c r="F12" s="13">
        <f t="shared" si="0"/>
        <v>19</v>
      </c>
      <c r="G12" s="15">
        <f t="shared" si="1"/>
        <v>4.26315789473684</v>
      </c>
      <c r="H12" s="16">
        <v>28</v>
      </c>
      <c r="I12" s="32">
        <v>31</v>
      </c>
      <c r="J12" s="33">
        <f t="shared" si="2"/>
        <v>9.03225806451613</v>
      </c>
      <c r="K12" s="34">
        <v>29</v>
      </c>
      <c r="L12" s="35">
        <v>39</v>
      </c>
      <c r="M12" s="33">
        <f t="shared" si="3"/>
        <v>7.43589743589744</v>
      </c>
      <c r="N12" s="15">
        <f t="shared" si="4"/>
        <v>16.4681555004136</v>
      </c>
      <c r="O12" s="16"/>
      <c r="P12" s="16"/>
      <c r="Q12" s="16"/>
      <c r="R12" s="16"/>
      <c r="S12" s="45">
        <f t="shared" si="5"/>
        <v>0</v>
      </c>
      <c r="T12" s="46">
        <f t="shared" si="6"/>
        <v>20.7313133951504</v>
      </c>
    </row>
    <row r="13" ht="21.95" customHeight="1" spans="1:20">
      <c r="A13" s="12">
        <v>10</v>
      </c>
      <c r="B13" s="13" t="s">
        <v>33</v>
      </c>
      <c r="C13" s="14">
        <v>1</v>
      </c>
      <c r="D13" s="14">
        <v>8</v>
      </c>
      <c r="E13" s="14">
        <v>10</v>
      </c>
      <c r="F13" s="13">
        <f t="shared" si="0"/>
        <v>19</v>
      </c>
      <c r="G13" s="15">
        <f t="shared" si="1"/>
        <v>4.47368421052632</v>
      </c>
      <c r="H13" s="16">
        <v>23</v>
      </c>
      <c r="I13" s="32">
        <v>31</v>
      </c>
      <c r="J13" s="33">
        <f t="shared" si="2"/>
        <v>7.41935483870968</v>
      </c>
      <c r="K13" s="34">
        <v>30</v>
      </c>
      <c r="L13" s="35">
        <v>39</v>
      </c>
      <c r="M13" s="33">
        <f t="shared" si="3"/>
        <v>7.69230769230769</v>
      </c>
      <c r="N13" s="15">
        <f t="shared" si="4"/>
        <v>15.1116625310174</v>
      </c>
      <c r="O13" s="16">
        <v>1</v>
      </c>
      <c r="P13" s="16"/>
      <c r="Q13" s="16"/>
      <c r="R13" s="16"/>
      <c r="S13" s="45">
        <f t="shared" si="5"/>
        <v>1</v>
      </c>
      <c r="T13" s="46">
        <f t="shared" si="6"/>
        <v>20.5853467415437</v>
      </c>
    </row>
    <row r="14" ht="21.95" customHeight="1" spans="1:20">
      <c r="A14" s="12">
        <v>11</v>
      </c>
      <c r="B14" s="13" t="s">
        <v>34</v>
      </c>
      <c r="C14" s="14">
        <v>0</v>
      </c>
      <c r="D14" s="14">
        <v>2</v>
      </c>
      <c r="E14" s="14">
        <v>17</v>
      </c>
      <c r="F14" s="13">
        <f t="shared" si="0"/>
        <v>19</v>
      </c>
      <c r="G14" s="15">
        <f t="shared" si="1"/>
        <v>4.89473684210526</v>
      </c>
      <c r="H14" s="16">
        <v>25</v>
      </c>
      <c r="I14" s="32">
        <v>31</v>
      </c>
      <c r="J14" s="33">
        <f t="shared" si="2"/>
        <v>8.06451612903226</v>
      </c>
      <c r="K14" s="34">
        <v>28</v>
      </c>
      <c r="L14" s="35">
        <v>39</v>
      </c>
      <c r="M14" s="33">
        <f t="shared" si="3"/>
        <v>7.17948717948718</v>
      </c>
      <c r="N14" s="15">
        <f t="shared" si="4"/>
        <v>15.2440033085194</v>
      </c>
      <c r="O14" s="16"/>
      <c r="P14" s="16"/>
      <c r="Q14" s="16"/>
      <c r="R14" s="16"/>
      <c r="S14" s="45">
        <f t="shared" si="5"/>
        <v>0</v>
      </c>
      <c r="T14" s="46">
        <f t="shared" si="6"/>
        <v>20.1387401506247</v>
      </c>
    </row>
    <row r="15" ht="21.95" customHeight="1" spans="1:20">
      <c r="A15" s="12">
        <v>12</v>
      </c>
      <c r="B15" s="13" t="s">
        <v>35</v>
      </c>
      <c r="C15" s="14">
        <v>0</v>
      </c>
      <c r="D15" s="14">
        <v>12</v>
      </c>
      <c r="E15" s="14">
        <v>7</v>
      </c>
      <c r="F15" s="13">
        <f t="shared" si="0"/>
        <v>19</v>
      </c>
      <c r="G15" s="15">
        <f t="shared" si="1"/>
        <v>4.36842105263158</v>
      </c>
      <c r="H15" s="16">
        <v>25</v>
      </c>
      <c r="I15" s="32">
        <v>31</v>
      </c>
      <c r="J15" s="33">
        <f t="shared" si="2"/>
        <v>8.06451612903226</v>
      </c>
      <c r="K15" s="34">
        <v>28</v>
      </c>
      <c r="L15" s="35">
        <v>39</v>
      </c>
      <c r="M15" s="33">
        <f t="shared" si="3"/>
        <v>7.17948717948718</v>
      </c>
      <c r="N15" s="15">
        <f t="shared" si="4"/>
        <v>15.2440033085194</v>
      </c>
      <c r="O15" s="16"/>
      <c r="P15" s="16"/>
      <c r="Q15" s="16"/>
      <c r="R15" s="16"/>
      <c r="S15" s="45">
        <f t="shared" si="5"/>
        <v>0</v>
      </c>
      <c r="T15" s="46">
        <f t="shared" si="6"/>
        <v>19.612424361151</v>
      </c>
    </row>
    <row r="16" ht="21.95" customHeight="1" spans="1:20">
      <c r="A16" s="12">
        <v>13</v>
      </c>
      <c r="B16" s="13" t="s">
        <v>36</v>
      </c>
      <c r="C16" s="14">
        <v>0</v>
      </c>
      <c r="D16" s="14">
        <v>5</v>
      </c>
      <c r="E16" s="14">
        <v>15</v>
      </c>
      <c r="F16" s="13">
        <f t="shared" si="0"/>
        <v>20</v>
      </c>
      <c r="G16" s="15">
        <f t="shared" si="1"/>
        <v>4.75</v>
      </c>
      <c r="H16" s="16">
        <v>19</v>
      </c>
      <c r="I16" s="32">
        <v>31</v>
      </c>
      <c r="J16" s="33">
        <f t="shared" si="2"/>
        <v>6.12903225806452</v>
      </c>
      <c r="K16" s="34">
        <v>33</v>
      </c>
      <c r="L16" s="35">
        <v>39</v>
      </c>
      <c r="M16" s="33">
        <f t="shared" si="3"/>
        <v>8.46153846153846</v>
      </c>
      <c r="N16" s="15">
        <f t="shared" si="4"/>
        <v>14.590570719603</v>
      </c>
      <c r="O16" s="16"/>
      <c r="P16" s="16"/>
      <c r="Q16" s="16"/>
      <c r="R16" s="16"/>
      <c r="S16" s="45">
        <f t="shared" si="5"/>
        <v>0</v>
      </c>
      <c r="T16" s="46">
        <f t="shared" si="6"/>
        <v>19.340570719603</v>
      </c>
    </row>
    <row r="17" ht="21.95" customHeight="1" spans="1:20">
      <c r="A17" s="17">
        <v>14</v>
      </c>
      <c r="B17" s="18" t="s">
        <v>37</v>
      </c>
      <c r="C17" s="19">
        <v>0</v>
      </c>
      <c r="D17" s="19">
        <v>5</v>
      </c>
      <c r="E17" s="19">
        <v>12</v>
      </c>
      <c r="F17" s="18">
        <v>17</v>
      </c>
      <c r="G17" s="20">
        <v>4.71</v>
      </c>
      <c r="H17" s="21">
        <v>22</v>
      </c>
      <c r="I17" s="36">
        <v>31</v>
      </c>
      <c r="J17" s="37">
        <v>7.1</v>
      </c>
      <c r="K17" s="22">
        <v>29</v>
      </c>
      <c r="L17" s="38">
        <v>39</v>
      </c>
      <c r="M17" s="37">
        <v>7.44</v>
      </c>
      <c r="N17" s="20">
        <v>14.54</v>
      </c>
      <c r="O17" s="21"/>
      <c r="P17" s="21"/>
      <c r="Q17" s="21"/>
      <c r="R17" s="47"/>
      <c r="S17" s="48">
        <v>0</v>
      </c>
      <c r="T17" s="49">
        <v>19.25</v>
      </c>
    </row>
    <row r="18" ht="21.95" customHeight="1" spans="1:20">
      <c r="A18" s="17">
        <v>15</v>
      </c>
      <c r="B18" s="18" t="s">
        <v>38</v>
      </c>
      <c r="C18" s="19">
        <v>11</v>
      </c>
      <c r="D18" s="19">
        <v>5</v>
      </c>
      <c r="E18" s="19">
        <v>6</v>
      </c>
      <c r="F18" s="18">
        <f t="shared" ref="F18:F51" si="7">SUM(C18:E18)</f>
        <v>22</v>
      </c>
      <c r="G18" s="20">
        <f t="shared" ref="G18:G51" si="8">(3*C18+4*D18+5*E18)/F18</f>
        <v>3.77272727272727</v>
      </c>
      <c r="H18" s="21">
        <v>20</v>
      </c>
      <c r="I18" s="36">
        <v>31</v>
      </c>
      <c r="J18" s="37">
        <f t="shared" ref="J18:J51" si="9">(H18/I18)*10</f>
        <v>6.45161290322581</v>
      </c>
      <c r="K18" s="22">
        <v>35</v>
      </c>
      <c r="L18" s="38">
        <v>39</v>
      </c>
      <c r="M18" s="37">
        <f t="shared" ref="M18:M51" si="10">(K18/L18)*10</f>
        <v>8.97435897435897</v>
      </c>
      <c r="N18" s="20">
        <f t="shared" ref="N18:N51" si="11">J18+M18</f>
        <v>15.4259718775848</v>
      </c>
      <c r="O18" s="21"/>
      <c r="P18" s="21"/>
      <c r="Q18" s="21"/>
      <c r="R18" s="47"/>
      <c r="S18" s="48">
        <f t="shared" ref="S18:S51" si="12">SUM(O18:R18)</f>
        <v>0</v>
      </c>
      <c r="T18" s="49">
        <f t="shared" ref="T18:T51" si="13">G18+N18+S18</f>
        <v>19.1986991503121</v>
      </c>
    </row>
    <row r="19" ht="21.95" customHeight="1" spans="1:20">
      <c r="A19" s="17">
        <v>16</v>
      </c>
      <c r="B19" s="18" t="s">
        <v>39</v>
      </c>
      <c r="C19" s="19">
        <v>0</v>
      </c>
      <c r="D19" s="19">
        <v>5</v>
      </c>
      <c r="E19" s="19">
        <v>12</v>
      </c>
      <c r="F19" s="18">
        <f t="shared" si="7"/>
        <v>17</v>
      </c>
      <c r="G19" s="20">
        <f t="shared" si="8"/>
        <v>4.70588235294118</v>
      </c>
      <c r="H19" s="21">
        <v>21</v>
      </c>
      <c r="I19" s="36">
        <v>31</v>
      </c>
      <c r="J19" s="37">
        <f t="shared" si="9"/>
        <v>6.7741935483871</v>
      </c>
      <c r="K19" s="22">
        <v>30</v>
      </c>
      <c r="L19" s="38">
        <v>39</v>
      </c>
      <c r="M19" s="37">
        <f t="shared" si="10"/>
        <v>7.69230769230769</v>
      </c>
      <c r="N19" s="20">
        <f t="shared" si="11"/>
        <v>14.4665012406948</v>
      </c>
      <c r="O19" s="21"/>
      <c r="P19" s="21"/>
      <c r="Q19" s="21"/>
      <c r="R19" s="47"/>
      <c r="S19" s="48">
        <f t="shared" si="12"/>
        <v>0</v>
      </c>
      <c r="T19" s="49">
        <f t="shared" si="13"/>
        <v>19.172383593636</v>
      </c>
    </row>
    <row r="20" ht="21.95" customHeight="1" spans="1:20">
      <c r="A20" s="17">
        <v>17</v>
      </c>
      <c r="B20" s="18" t="s">
        <v>40</v>
      </c>
      <c r="C20" s="19">
        <v>1</v>
      </c>
      <c r="D20" s="19">
        <v>11</v>
      </c>
      <c r="E20" s="19">
        <v>8</v>
      </c>
      <c r="F20" s="18">
        <f t="shared" si="7"/>
        <v>20</v>
      </c>
      <c r="G20" s="20">
        <f t="shared" si="8"/>
        <v>4.35</v>
      </c>
      <c r="H20" s="21">
        <v>18</v>
      </c>
      <c r="I20" s="36">
        <v>31</v>
      </c>
      <c r="J20" s="37">
        <f t="shared" si="9"/>
        <v>5.80645161290323</v>
      </c>
      <c r="K20" s="22">
        <v>32</v>
      </c>
      <c r="L20" s="38">
        <v>39</v>
      </c>
      <c r="M20" s="37">
        <f t="shared" si="10"/>
        <v>8.2051282051282</v>
      </c>
      <c r="N20" s="20">
        <f t="shared" si="11"/>
        <v>14.0115798180314</v>
      </c>
      <c r="O20" s="21"/>
      <c r="P20" s="21"/>
      <c r="Q20" s="21"/>
      <c r="R20" s="47"/>
      <c r="S20" s="48">
        <f t="shared" si="12"/>
        <v>0</v>
      </c>
      <c r="T20" s="49">
        <f t="shared" si="13"/>
        <v>18.3615798180314</v>
      </c>
    </row>
    <row r="21" ht="21.95" customHeight="1" spans="1:20">
      <c r="A21" s="17">
        <v>18</v>
      </c>
      <c r="B21" s="18" t="s">
        <v>41</v>
      </c>
      <c r="C21" s="19">
        <v>0</v>
      </c>
      <c r="D21" s="19">
        <v>5</v>
      </c>
      <c r="E21" s="19">
        <v>12</v>
      </c>
      <c r="F21" s="18">
        <f t="shared" si="7"/>
        <v>17</v>
      </c>
      <c r="G21" s="20">
        <f t="shared" si="8"/>
        <v>4.70588235294118</v>
      </c>
      <c r="H21" s="21">
        <v>24</v>
      </c>
      <c r="I21" s="36">
        <v>31</v>
      </c>
      <c r="J21" s="37">
        <f t="shared" si="9"/>
        <v>7.74193548387097</v>
      </c>
      <c r="K21" s="22">
        <v>22</v>
      </c>
      <c r="L21" s="38">
        <v>39</v>
      </c>
      <c r="M21" s="37">
        <f t="shared" si="10"/>
        <v>5.64102564102564</v>
      </c>
      <c r="N21" s="20">
        <f t="shared" si="11"/>
        <v>13.3829611248966</v>
      </c>
      <c r="O21" s="21"/>
      <c r="P21" s="21"/>
      <c r="Q21" s="21"/>
      <c r="R21" s="47"/>
      <c r="S21" s="48">
        <f t="shared" si="12"/>
        <v>0</v>
      </c>
      <c r="T21" s="49">
        <f t="shared" si="13"/>
        <v>18.0888434778378</v>
      </c>
    </row>
    <row r="22" ht="21.95" customHeight="1" spans="1:20">
      <c r="A22" s="17">
        <v>19</v>
      </c>
      <c r="B22" s="18" t="s">
        <v>42</v>
      </c>
      <c r="C22" s="19">
        <v>2</v>
      </c>
      <c r="D22" s="19">
        <v>8</v>
      </c>
      <c r="E22" s="19">
        <v>6</v>
      </c>
      <c r="F22" s="18">
        <f t="shared" si="7"/>
        <v>16</v>
      </c>
      <c r="G22" s="20">
        <f t="shared" si="8"/>
        <v>4.25</v>
      </c>
      <c r="H22" s="21">
        <v>21</v>
      </c>
      <c r="I22" s="36">
        <v>31</v>
      </c>
      <c r="J22" s="37">
        <f t="shared" si="9"/>
        <v>6.7741935483871</v>
      </c>
      <c r="K22" s="22">
        <v>27</v>
      </c>
      <c r="L22" s="38">
        <v>39</v>
      </c>
      <c r="M22" s="37">
        <f t="shared" si="10"/>
        <v>6.92307692307692</v>
      </c>
      <c r="N22" s="20">
        <f t="shared" si="11"/>
        <v>13.697270471464</v>
      </c>
      <c r="O22" s="21"/>
      <c r="P22" s="21"/>
      <c r="Q22" s="21"/>
      <c r="R22" s="47"/>
      <c r="S22" s="48">
        <f t="shared" si="12"/>
        <v>0</v>
      </c>
      <c r="T22" s="49">
        <f t="shared" si="13"/>
        <v>17.947270471464</v>
      </c>
    </row>
    <row r="23" ht="21.95" customHeight="1" spans="1:20">
      <c r="A23" s="17">
        <v>20</v>
      </c>
      <c r="B23" s="18" t="s">
        <v>43</v>
      </c>
      <c r="C23" s="19">
        <v>0</v>
      </c>
      <c r="D23" s="19">
        <v>9</v>
      </c>
      <c r="E23" s="19">
        <v>10</v>
      </c>
      <c r="F23" s="18">
        <f t="shared" si="7"/>
        <v>19</v>
      </c>
      <c r="G23" s="20">
        <f t="shared" si="8"/>
        <v>4.52631578947368</v>
      </c>
      <c r="H23" s="21">
        <v>24</v>
      </c>
      <c r="I23" s="36">
        <v>31</v>
      </c>
      <c r="J23" s="37">
        <f t="shared" si="9"/>
        <v>7.74193548387097</v>
      </c>
      <c r="K23" s="22">
        <v>22</v>
      </c>
      <c r="L23" s="38">
        <v>39</v>
      </c>
      <c r="M23" s="37">
        <f t="shared" si="10"/>
        <v>5.64102564102564</v>
      </c>
      <c r="N23" s="20">
        <f t="shared" si="11"/>
        <v>13.3829611248966</v>
      </c>
      <c r="O23" s="21"/>
      <c r="P23" s="21"/>
      <c r="Q23" s="21"/>
      <c r="R23" s="47"/>
      <c r="S23" s="48">
        <f t="shared" si="12"/>
        <v>0</v>
      </c>
      <c r="T23" s="49">
        <f t="shared" si="13"/>
        <v>17.9092769143703</v>
      </c>
    </row>
    <row r="24" ht="21.95" customHeight="1" spans="1:20">
      <c r="A24" s="17">
        <v>21</v>
      </c>
      <c r="B24" s="18" t="s">
        <v>44</v>
      </c>
      <c r="C24" s="19">
        <v>0</v>
      </c>
      <c r="D24" s="19">
        <v>12</v>
      </c>
      <c r="E24" s="19">
        <v>5</v>
      </c>
      <c r="F24" s="18">
        <f t="shared" si="7"/>
        <v>17</v>
      </c>
      <c r="G24" s="20">
        <f t="shared" si="8"/>
        <v>4.29411764705882</v>
      </c>
      <c r="H24" s="21">
        <v>23</v>
      </c>
      <c r="I24" s="36">
        <v>31</v>
      </c>
      <c r="J24" s="37">
        <f t="shared" si="9"/>
        <v>7.41935483870968</v>
      </c>
      <c r="K24" s="22">
        <v>23</v>
      </c>
      <c r="L24" s="38">
        <v>39</v>
      </c>
      <c r="M24" s="37">
        <f t="shared" si="10"/>
        <v>5.8974358974359</v>
      </c>
      <c r="N24" s="20">
        <f t="shared" si="11"/>
        <v>13.3167907361456</v>
      </c>
      <c r="O24" s="21"/>
      <c r="P24" s="21"/>
      <c r="Q24" s="21"/>
      <c r="R24" s="47"/>
      <c r="S24" s="48">
        <f t="shared" si="12"/>
        <v>0</v>
      </c>
      <c r="T24" s="49">
        <f t="shared" si="13"/>
        <v>17.6109083832044</v>
      </c>
    </row>
    <row r="25" ht="21.95" customHeight="1" spans="1:20">
      <c r="A25" s="17">
        <v>22</v>
      </c>
      <c r="B25" s="18" t="s">
        <v>45</v>
      </c>
      <c r="C25" s="19">
        <v>0</v>
      </c>
      <c r="D25" s="19">
        <v>10</v>
      </c>
      <c r="E25" s="19">
        <v>7</v>
      </c>
      <c r="F25" s="18">
        <f t="shared" si="7"/>
        <v>17</v>
      </c>
      <c r="G25" s="20">
        <f t="shared" si="8"/>
        <v>4.41176470588235</v>
      </c>
      <c r="H25" s="21">
        <v>21</v>
      </c>
      <c r="I25" s="36">
        <v>31</v>
      </c>
      <c r="J25" s="37">
        <f t="shared" si="9"/>
        <v>6.7741935483871</v>
      </c>
      <c r="K25" s="22">
        <v>25</v>
      </c>
      <c r="L25" s="38">
        <v>39</v>
      </c>
      <c r="M25" s="37">
        <f t="shared" si="10"/>
        <v>6.41025641025641</v>
      </c>
      <c r="N25" s="20">
        <f t="shared" si="11"/>
        <v>13.1844499586435</v>
      </c>
      <c r="O25" s="21"/>
      <c r="P25" s="21"/>
      <c r="Q25" s="21"/>
      <c r="R25" s="47"/>
      <c r="S25" s="48">
        <f t="shared" si="12"/>
        <v>0</v>
      </c>
      <c r="T25" s="49">
        <f t="shared" si="13"/>
        <v>17.5962146645259</v>
      </c>
    </row>
    <row r="26" ht="21.95" customHeight="1" spans="1:20">
      <c r="A26" s="17">
        <v>23</v>
      </c>
      <c r="B26" s="18" t="s">
        <v>46</v>
      </c>
      <c r="C26" s="19">
        <v>0</v>
      </c>
      <c r="D26" s="19">
        <v>8</v>
      </c>
      <c r="E26" s="19">
        <v>9</v>
      </c>
      <c r="F26" s="18">
        <f t="shared" si="7"/>
        <v>17</v>
      </c>
      <c r="G26" s="20">
        <f t="shared" si="8"/>
        <v>4.52941176470588</v>
      </c>
      <c r="H26" s="21">
        <v>20</v>
      </c>
      <c r="I26" s="36">
        <v>31</v>
      </c>
      <c r="J26" s="37">
        <f t="shared" si="9"/>
        <v>6.45161290322581</v>
      </c>
      <c r="K26" s="22">
        <v>24</v>
      </c>
      <c r="L26" s="38">
        <v>39</v>
      </c>
      <c r="M26" s="37">
        <f t="shared" si="10"/>
        <v>6.15384615384615</v>
      </c>
      <c r="N26" s="20">
        <f t="shared" si="11"/>
        <v>12.605459057072</v>
      </c>
      <c r="O26" s="21"/>
      <c r="P26" s="21"/>
      <c r="Q26" s="21"/>
      <c r="R26" s="47"/>
      <c r="S26" s="48">
        <f t="shared" si="12"/>
        <v>0</v>
      </c>
      <c r="T26" s="49">
        <f t="shared" si="13"/>
        <v>17.1348708217778</v>
      </c>
    </row>
    <row r="27" ht="21.95" customHeight="1" spans="1:20">
      <c r="A27" s="17">
        <v>24</v>
      </c>
      <c r="B27" s="18" t="s">
        <v>47</v>
      </c>
      <c r="C27" s="19">
        <v>2</v>
      </c>
      <c r="D27" s="19">
        <v>12</v>
      </c>
      <c r="E27" s="19">
        <v>6</v>
      </c>
      <c r="F27" s="18">
        <f t="shared" si="7"/>
        <v>20</v>
      </c>
      <c r="G27" s="20">
        <f t="shared" si="8"/>
        <v>4.2</v>
      </c>
      <c r="H27" s="21">
        <v>18</v>
      </c>
      <c r="I27" s="36">
        <v>31</v>
      </c>
      <c r="J27" s="37">
        <f t="shared" si="9"/>
        <v>5.80645161290323</v>
      </c>
      <c r="K27" s="22">
        <v>24</v>
      </c>
      <c r="L27" s="38">
        <v>39</v>
      </c>
      <c r="M27" s="37">
        <f t="shared" si="10"/>
        <v>6.15384615384615</v>
      </c>
      <c r="N27" s="20">
        <f t="shared" si="11"/>
        <v>11.9602977667494</v>
      </c>
      <c r="O27" s="21"/>
      <c r="P27" s="21"/>
      <c r="Q27" s="21"/>
      <c r="R27" s="47"/>
      <c r="S27" s="48">
        <f t="shared" si="12"/>
        <v>0</v>
      </c>
      <c r="T27" s="49">
        <f t="shared" si="13"/>
        <v>16.1602977667494</v>
      </c>
    </row>
    <row r="28" ht="21.95" customHeight="1" spans="1:20">
      <c r="A28" s="17">
        <v>25</v>
      </c>
      <c r="B28" s="18" t="s">
        <v>48</v>
      </c>
      <c r="C28" s="19">
        <v>0</v>
      </c>
      <c r="D28" s="19">
        <v>5</v>
      </c>
      <c r="E28" s="19">
        <v>14</v>
      </c>
      <c r="F28" s="18">
        <f t="shared" si="7"/>
        <v>19</v>
      </c>
      <c r="G28" s="20">
        <f t="shared" si="8"/>
        <v>4.73684210526316</v>
      </c>
      <c r="H28" s="21">
        <v>14</v>
      </c>
      <c r="I28" s="36">
        <v>31</v>
      </c>
      <c r="J28" s="37">
        <f t="shared" si="9"/>
        <v>4.51612903225806</v>
      </c>
      <c r="K28" s="22">
        <v>25</v>
      </c>
      <c r="L28" s="38">
        <v>39</v>
      </c>
      <c r="M28" s="37">
        <f t="shared" si="10"/>
        <v>6.41025641025641</v>
      </c>
      <c r="N28" s="20">
        <f t="shared" si="11"/>
        <v>10.9263854425145</v>
      </c>
      <c r="O28" s="21"/>
      <c r="P28" s="21"/>
      <c r="Q28" s="21"/>
      <c r="R28" s="47"/>
      <c r="S28" s="48">
        <f t="shared" si="12"/>
        <v>0</v>
      </c>
      <c r="T28" s="49">
        <f t="shared" si="13"/>
        <v>15.6632275477776</v>
      </c>
    </row>
    <row r="29" ht="21.95" customHeight="1" spans="1:20">
      <c r="A29" s="17">
        <v>26</v>
      </c>
      <c r="B29" s="18" t="s">
        <v>49</v>
      </c>
      <c r="C29" s="19">
        <v>12</v>
      </c>
      <c r="D29" s="19">
        <v>3</v>
      </c>
      <c r="E29" s="19">
        <v>5</v>
      </c>
      <c r="F29" s="18">
        <f t="shared" si="7"/>
        <v>20</v>
      </c>
      <c r="G29" s="20">
        <f t="shared" si="8"/>
        <v>3.65</v>
      </c>
      <c r="H29" s="21">
        <v>18</v>
      </c>
      <c r="I29" s="36">
        <v>31</v>
      </c>
      <c r="J29" s="37">
        <f t="shared" si="9"/>
        <v>5.80645161290323</v>
      </c>
      <c r="K29" s="22">
        <v>24</v>
      </c>
      <c r="L29" s="38">
        <v>39</v>
      </c>
      <c r="M29" s="37">
        <f t="shared" si="10"/>
        <v>6.15384615384615</v>
      </c>
      <c r="N29" s="20">
        <f t="shared" si="11"/>
        <v>11.9602977667494</v>
      </c>
      <c r="O29" s="21"/>
      <c r="P29" s="21"/>
      <c r="Q29" s="21"/>
      <c r="R29" s="47"/>
      <c r="S29" s="48">
        <f t="shared" si="12"/>
        <v>0</v>
      </c>
      <c r="T29" s="49">
        <f t="shared" si="13"/>
        <v>15.6102977667494</v>
      </c>
    </row>
    <row r="30" ht="21.95" customHeight="1" spans="1:20">
      <c r="A30" s="17">
        <v>27</v>
      </c>
      <c r="B30" s="18" t="s">
        <v>50</v>
      </c>
      <c r="C30" s="19">
        <v>0</v>
      </c>
      <c r="D30" s="19">
        <v>11</v>
      </c>
      <c r="E30" s="19">
        <v>8</v>
      </c>
      <c r="F30" s="18">
        <f t="shared" si="7"/>
        <v>19</v>
      </c>
      <c r="G30" s="20">
        <f t="shared" si="8"/>
        <v>4.42105263157895</v>
      </c>
      <c r="H30" s="21">
        <v>22</v>
      </c>
      <c r="I30" s="36">
        <v>31</v>
      </c>
      <c r="J30" s="37">
        <f t="shared" si="9"/>
        <v>7.09677419354839</v>
      </c>
      <c r="K30" s="22">
        <v>14</v>
      </c>
      <c r="L30" s="38">
        <v>39</v>
      </c>
      <c r="M30" s="37">
        <f t="shared" si="10"/>
        <v>3.58974358974359</v>
      </c>
      <c r="N30" s="20">
        <f t="shared" si="11"/>
        <v>10.686517783292</v>
      </c>
      <c r="O30" s="21"/>
      <c r="P30" s="21"/>
      <c r="Q30" s="21"/>
      <c r="R30" s="47"/>
      <c r="S30" s="48">
        <f t="shared" si="12"/>
        <v>0</v>
      </c>
      <c r="T30" s="49">
        <f t="shared" si="13"/>
        <v>15.1075704148709</v>
      </c>
    </row>
    <row r="31" ht="21.95" customHeight="1" spans="1:20">
      <c r="A31" s="17">
        <v>28</v>
      </c>
      <c r="B31" s="18" t="s">
        <v>51</v>
      </c>
      <c r="C31" s="19">
        <v>1</v>
      </c>
      <c r="D31" s="19">
        <v>15</v>
      </c>
      <c r="E31" s="19">
        <v>4</v>
      </c>
      <c r="F31" s="18">
        <f t="shared" si="7"/>
        <v>20</v>
      </c>
      <c r="G31" s="20">
        <f t="shared" si="8"/>
        <v>4.15</v>
      </c>
      <c r="H31" s="21">
        <v>20</v>
      </c>
      <c r="I31" s="36">
        <v>31</v>
      </c>
      <c r="J31" s="37">
        <f t="shared" si="9"/>
        <v>6.45161290322581</v>
      </c>
      <c r="K31" s="22">
        <v>17</v>
      </c>
      <c r="L31" s="38">
        <v>39</v>
      </c>
      <c r="M31" s="37">
        <f t="shared" si="10"/>
        <v>4.35897435897436</v>
      </c>
      <c r="N31" s="20">
        <f t="shared" si="11"/>
        <v>10.8105872622002</v>
      </c>
      <c r="O31" s="21"/>
      <c r="P31" s="21"/>
      <c r="Q31" s="21"/>
      <c r="R31" s="47"/>
      <c r="S31" s="48">
        <f t="shared" si="12"/>
        <v>0</v>
      </c>
      <c r="T31" s="49">
        <f t="shared" si="13"/>
        <v>14.9605872622002</v>
      </c>
    </row>
    <row r="32" ht="21.95" customHeight="1" spans="1:20">
      <c r="A32" s="17">
        <v>29</v>
      </c>
      <c r="B32" s="18" t="s">
        <v>52</v>
      </c>
      <c r="C32" s="19">
        <v>3</v>
      </c>
      <c r="D32" s="19">
        <v>10</v>
      </c>
      <c r="E32" s="19">
        <v>3</v>
      </c>
      <c r="F32" s="18">
        <f t="shared" si="7"/>
        <v>16</v>
      </c>
      <c r="G32" s="20">
        <f t="shared" si="8"/>
        <v>4</v>
      </c>
      <c r="H32" s="21">
        <v>17</v>
      </c>
      <c r="I32" s="36">
        <v>31</v>
      </c>
      <c r="J32" s="37">
        <f t="shared" si="9"/>
        <v>5.48387096774194</v>
      </c>
      <c r="K32" s="22">
        <v>21</v>
      </c>
      <c r="L32" s="38">
        <v>39</v>
      </c>
      <c r="M32" s="37">
        <f t="shared" si="10"/>
        <v>5.38461538461538</v>
      </c>
      <c r="N32" s="20">
        <f t="shared" si="11"/>
        <v>10.8684863523573</v>
      </c>
      <c r="O32" s="21"/>
      <c r="P32" s="21"/>
      <c r="Q32" s="21"/>
      <c r="R32" s="47"/>
      <c r="S32" s="48">
        <f t="shared" si="12"/>
        <v>0</v>
      </c>
      <c r="T32" s="49">
        <f t="shared" si="13"/>
        <v>14.8684863523573</v>
      </c>
    </row>
    <row r="33" ht="21.95" customHeight="1" spans="1:20">
      <c r="A33" s="17">
        <v>30</v>
      </c>
      <c r="B33" s="18" t="s">
        <v>53</v>
      </c>
      <c r="C33" s="19">
        <v>4</v>
      </c>
      <c r="D33" s="19">
        <v>7</v>
      </c>
      <c r="E33" s="19">
        <v>6</v>
      </c>
      <c r="F33" s="18">
        <f t="shared" si="7"/>
        <v>17</v>
      </c>
      <c r="G33" s="20">
        <f t="shared" si="8"/>
        <v>4.11764705882353</v>
      </c>
      <c r="H33" s="21">
        <v>15</v>
      </c>
      <c r="I33" s="36">
        <v>31</v>
      </c>
      <c r="J33" s="37">
        <f t="shared" si="9"/>
        <v>4.83870967741935</v>
      </c>
      <c r="K33" s="22">
        <v>23</v>
      </c>
      <c r="L33" s="38">
        <v>39</v>
      </c>
      <c r="M33" s="37">
        <f t="shared" si="10"/>
        <v>5.8974358974359</v>
      </c>
      <c r="N33" s="20">
        <f t="shared" si="11"/>
        <v>10.7361455748553</v>
      </c>
      <c r="O33" s="21"/>
      <c r="P33" s="21"/>
      <c r="Q33" s="21"/>
      <c r="R33" s="47"/>
      <c r="S33" s="48">
        <f t="shared" si="12"/>
        <v>0</v>
      </c>
      <c r="T33" s="49">
        <f t="shared" si="13"/>
        <v>14.8537926336788</v>
      </c>
    </row>
    <row r="34" ht="21.95" customHeight="1" spans="1:20">
      <c r="A34" s="17">
        <v>31</v>
      </c>
      <c r="B34" s="18" t="s">
        <v>54</v>
      </c>
      <c r="C34" s="19">
        <v>0</v>
      </c>
      <c r="D34" s="19">
        <v>12</v>
      </c>
      <c r="E34" s="19">
        <v>7</v>
      </c>
      <c r="F34" s="18">
        <f t="shared" si="7"/>
        <v>19</v>
      </c>
      <c r="G34" s="20">
        <f t="shared" si="8"/>
        <v>4.36842105263158</v>
      </c>
      <c r="H34" s="21">
        <v>18</v>
      </c>
      <c r="I34" s="36">
        <v>31</v>
      </c>
      <c r="J34" s="37">
        <f t="shared" si="9"/>
        <v>5.80645161290323</v>
      </c>
      <c r="K34" s="22">
        <v>17</v>
      </c>
      <c r="L34" s="38">
        <v>39</v>
      </c>
      <c r="M34" s="37">
        <f t="shared" si="10"/>
        <v>4.35897435897436</v>
      </c>
      <c r="N34" s="20">
        <f t="shared" si="11"/>
        <v>10.1654259718776</v>
      </c>
      <c r="O34" s="21"/>
      <c r="P34" s="21"/>
      <c r="Q34" s="21"/>
      <c r="R34" s="47"/>
      <c r="S34" s="48">
        <f t="shared" si="12"/>
        <v>0</v>
      </c>
      <c r="T34" s="49">
        <f t="shared" si="13"/>
        <v>14.5338470245092</v>
      </c>
    </row>
    <row r="35" ht="21.95" customHeight="1" spans="1:20">
      <c r="A35" s="17">
        <v>32</v>
      </c>
      <c r="B35" s="18" t="s">
        <v>55</v>
      </c>
      <c r="C35" s="19">
        <v>0</v>
      </c>
      <c r="D35" s="19">
        <v>14</v>
      </c>
      <c r="E35" s="19">
        <v>5</v>
      </c>
      <c r="F35" s="18">
        <f t="shared" si="7"/>
        <v>19</v>
      </c>
      <c r="G35" s="20">
        <f t="shared" si="8"/>
        <v>4.26315789473684</v>
      </c>
      <c r="H35" s="21">
        <v>18</v>
      </c>
      <c r="I35" s="36">
        <v>31</v>
      </c>
      <c r="J35" s="37">
        <f t="shared" si="9"/>
        <v>5.80645161290323</v>
      </c>
      <c r="K35" s="22">
        <v>17</v>
      </c>
      <c r="L35" s="38">
        <v>39</v>
      </c>
      <c r="M35" s="37">
        <f t="shared" si="10"/>
        <v>4.35897435897436</v>
      </c>
      <c r="N35" s="20">
        <f t="shared" si="11"/>
        <v>10.1654259718776</v>
      </c>
      <c r="O35" s="21"/>
      <c r="P35" s="21"/>
      <c r="Q35" s="21"/>
      <c r="R35" s="47"/>
      <c r="S35" s="48">
        <f t="shared" si="12"/>
        <v>0</v>
      </c>
      <c r="T35" s="49">
        <f t="shared" si="13"/>
        <v>14.4285838666144</v>
      </c>
    </row>
    <row r="36" ht="21.95" customHeight="1" spans="1:20">
      <c r="A36" s="17">
        <v>33</v>
      </c>
      <c r="B36" s="18" t="s">
        <v>56</v>
      </c>
      <c r="C36" s="19">
        <v>2</v>
      </c>
      <c r="D36" s="19">
        <v>13</v>
      </c>
      <c r="E36" s="19">
        <v>4</v>
      </c>
      <c r="F36" s="18">
        <f t="shared" si="7"/>
        <v>19</v>
      </c>
      <c r="G36" s="20">
        <f t="shared" si="8"/>
        <v>4.10526315789474</v>
      </c>
      <c r="H36" s="21">
        <v>16</v>
      </c>
      <c r="I36" s="36">
        <v>31</v>
      </c>
      <c r="J36" s="37">
        <f t="shared" si="9"/>
        <v>5.16129032258065</v>
      </c>
      <c r="K36" s="22">
        <v>19</v>
      </c>
      <c r="L36" s="38">
        <v>39</v>
      </c>
      <c r="M36" s="37">
        <f t="shared" si="10"/>
        <v>4.87179487179487</v>
      </c>
      <c r="N36" s="20">
        <f t="shared" si="11"/>
        <v>10.0330851943755</v>
      </c>
      <c r="O36" s="21"/>
      <c r="P36" s="21"/>
      <c r="Q36" s="21"/>
      <c r="R36" s="47"/>
      <c r="S36" s="48">
        <f t="shared" si="12"/>
        <v>0</v>
      </c>
      <c r="T36" s="49">
        <f t="shared" si="13"/>
        <v>14.1383483522703</v>
      </c>
    </row>
    <row r="37" ht="21.95" customHeight="1" spans="1:20">
      <c r="A37" s="17">
        <v>34</v>
      </c>
      <c r="B37" s="18" t="s">
        <v>57</v>
      </c>
      <c r="C37" s="19">
        <v>0</v>
      </c>
      <c r="D37" s="19">
        <v>8</v>
      </c>
      <c r="E37" s="19">
        <v>12</v>
      </c>
      <c r="F37" s="18">
        <f t="shared" si="7"/>
        <v>20</v>
      </c>
      <c r="G37" s="20">
        <f t="shared" si="8"/>
        <v>4.6</v>
      </c>
      <c r="H37" s="21">
        <v>15</v>
      </c>
      <c r="I37" s="36">
        <v>31</v>
      </c>
      <c r="J37" s="37">
        <f t="shared" si="9"/>
        <v>4.83870967741935</v>
      </c>
      <c r="K37" s="22">
        <v>13</v>
      </c>
      <c r="L37" s="38">
        <v>39</v>
      </c>
      <c r="M37" s="37">
        <f t="shared" si="10"/>
        <v>3.33333333333333</v>
      </c>
      <c r="N37" s="20">
        <f t="shared" si="11"/>
        <v>8.17204301075269</v>
      </c>
      <c r="O37" s="21"/>
      <c r="P37" s="21"/>
      <c r="Q37" s="21"/>
      <c r="R37" s="47"/>
      <c r="S37" s="48">
        <f t="shared" si="12"/>
        <v>0</v>
      </c>
      <c r="T37" s="49">
        <f t="shared" si="13"/>
        <v>12.7720430107527</v>
      </c>
    </row>
    <row r="38" ht="21.95" customHeight="1" spans="1:20">
      <c r="A38" s="17">
        <v>35</v>
      </c>
      <c r="B38" s="18" t="s">
        <v>58</v>
      </c>
      <c r="C38" s="19">
        <v>4</v>
      </c>
      <c r="D38" s="19">
        <v>10</v>
      </c>
      <c r="E38" s="19">
        <v>3</v>
      </c>
      <c r="F38" s="18">
        <f t="shared" si="7"/>
        <v>17</v>
      </c>
      <c r="G38" s="20">
        <f t="shared" si="8"/>
        <v>3.94117647058824</v>
      </c>
      <c r="H38" s="21">
        <v>13</v>
      </c>
      <c r="I38" s="36">
        <v>31</v>
      </c>
      <c r="J38" s="37">
        <f t="shared" si="9"/>
        <v>4.19354838709677</v>
      </c>
      <c r="K38" s="22">
        <v>17</v>
      </c>
      <c r="L38" s="38">
        <v>39</v>
      </c>
      <c r="M38" s="37">
        <f t="shared" si="10"/>
        <v>4.35897435897436</v>
      </c>
      <c r="N38" s="20">
        <f t="shared" si="11"/>
        <v>8.55252274607113</v>
      </c>
      <c r="O38" s="21"/>
      <c r="P38" s="21"/>
      <c r="Q38" s="21"/>
      <c r="R38" s="47"/>
      <c r="S38" s="48">
        <f t="shared" si="12"/>
        <v>0</v>
      </c>
      <c r="T38" s="49">
        <f t="shared" si="13"/>
        <v>12.4936992166594</v>
      </c>
    </row>
    <row r="39" ht="21.95" customHeight="1" spans="1:20">
      <c r="A39" s="17">
        <v>36</v>
      </c>
      <c r="B39" s="18" t="s">
        <v>59</v>
      </c>
      <c r="C39" s="19">
        <v>3</v>
      </c>
      <c r="D39" s="19">
        <v>5</v>
      </c>
      <c r="E39" s="19">
        <v>11</v>
      </c>
      <c r="F39" s="18">
        <f t="shared" si="7"/>
        <v>19</v>
      </c>
      <c r="G39" s="20">
        <f t="shared" si="8"/>
        <v>4.42105263157895</v>
      </c>
      <c r="H39" s="22">
        <v>23</v>
      </c>
      <c r="I39" s="38">
        <v>31</v>
      </c>
      <c r="J39" s="37">
        <f t="shared" si="9"/>
        <v>7.41935483870968</v>
      </c>
      <c r="K39" s="22">
        <v>0</v>
      </c>
      <c r="L39" s="38">
        <v>39</v>
      </c>
      <c r="M39" s="37">
        <f t="shared" si="10"/>
        <v>0</v>
      </c>
      <c r="N39" s="20">
        <f t="shared" si="11"/>
        <v>7.41935483870968</v>
      </c>
      <c r="O39" s="21"/>
      <c r="P39" s="21"/>
      <c r="Q39" s="21"/>
      <c r="R39" s="47"/>
      <c r="S39" s="48">
        <f t="shared" si="12"/>
        <v>0</v>
      </c>
      <c r="T39" s="49">
        <f t="shared" si="13"/>
        <v>11.8404074702886</v>
      </c>
    </row>
    <row r="40" ht="21.95" customHeight="1" spans="1:20">
      <c r="A40" s="17">
        <v>37</v>
      </c>
      <c r="B40" s="18" t="s">
        <v>60</v>
      </c>
      <c r="C40" s="19">
        <v>6</v>
      </c>
      <c r="D40" s="19">
        <v>8</v>
      </c>
      <c r="E40" s="19">
        <v>3</v>
      </c>
      <c r="F40" s="18">
        <f t="shared" si="7"/>
        <v>17</v>
      </c>
      <c r="G40" s="20">
        <f t="shared" si="8"/>
        <v>3.82352941176471</v>
      </c>
      <c r="H40" s="21">
        <v>15</v>
      </c>
      <c r="I40" s="36">
        <v>31</v>
      </c>
      <c r="J40" s="37">
        <f t="shared" si="9"/>
        <v>4.83870967741935</v>
      </c>
      <c r="K40" s="22">
        <v>11</v>
      </c>
      <c r="L40" s="38">
        <v>39</v>
      </c>
      <c r="M40" s="37">
        <f t="shared" si="10"/>
        <v>2.82051282051282</v>
      </c>
      <c r="N40" s="20">
        <f t="shared" si="11"/>
        <v>7.65922249793218</v>
      </c>
      <c r="O40" s="21"/>
      <c r="P40" s="21"/>
      <c r="Q40" s="21"/>
      <c r="R40" s="47"/>
      <c r="S40" s="48">
        <f t="shared" si="12"/>
        <v>0</v>
      </c>
      <c r="T40" s="49">
        <f t="shared" si="13"/>
        <v>11.4827519096969</v>
      </c>
    </row>
    <row r="41" ht="21.95" customHeight="1" spans="1:20">
      <c r="A41" s="17">
        <v>38</v>
      </c>
      <c r="B41" s="18" t="s">
        <v>61</v>
      </c>
      <c r="C41" s="19">
        <v>3</v>
      </c>
      <c r="D41" s="19">
        <v>9</v>
      </c>
      <c r="E41" s="19">
        <v>7</v>
      </c>
      <c r="F41" s="18">
        <f t="shared" si="7"/>
        <v>19</v>
      </c>
      <c r="G41" s="20">
        <f t="shared" si="8"/>
        <v>4.21052631578947</v>
      </c>
      <c r="H41" s="21">
        <v>21</v>
      </c>
      <c r="I41" s="36">
        <v>31</v>
      </c>
      <c r="J41" s="37">
        <f t="shared" si="9"/>
        <v>6.7741935483871</v>
      </c>
      <c r="K41" s="22">
        <v>0</v>
      </c>
      <c r="L41" s="38">
        <v>39</v>
      </c>
      <c r="M41" s="37">
        <f t="shared" si="10"/>
        <v>0</v>
      </c>
      <c r="N41" s="20">
        <f t="shared" si="11"/>
        <v>6.7741935483871</v>
      </c>
      <c r="O41" s="21"/>
      <c r="P41" s="21"/>
      <c r="Q41" s="21"/>
      <c r="R41" s="47"/>
      <c r="S41" s="48">
        <f t="shared" si="12"/>
        <v>0</v>
      </c>
      <c r="T41" s="49">
        <f t="shared" si="13"/>
        <v>10.9847198641766</v>
      </c>
    </row>
    <row r="42" ht="21.95" customHeight="1" spans="1:20">
      <c r="A42" s="17">
        <v>39</v>
      </c>
      <c r="B42" s="18" t="s">
        <v>62</v>
      </c>
      <c r="C42" s="19">
        <v>2</v>
      </c>
      <c r="D42" s="19">
        <v>11</v>
      </c>
      <c r="E42" s="19">
        <v>6</v>
      </c>
      <c r="F42" s="18">
        <f t="shared" si="7"/>
        <v>19</v>
      </c>
      <c r="G42" s="20">
        <f t="shared" si="8"/>
        <v>4.21052631578947</v>
      </c>
      <c r="H42" s="21">
        <v>13</v>
      </c>
      <c r="I42" s="36">
        <v>31</v>
      </c>
      <c r="J42" s="37">
        <f t="shared" si="9"/>
        <v>4.19354838709677</v>
      </c>
      <c r="K42" s="22">
        <v>10</v>
      </c>
      <c r="L42" s="38">
        <v>39</v>
      </c>
      <c r="M42" s="37">
        <f t="shared" si="10"/>
        <v>2.56410256410256</v>
      </c>
      <c r="N42" s="20">
        <f t="shared" si="11"/>
        <v>6.75765095119934</v>
      </c>
      <c r="O42" s="21"/>
      <c r="P42" s="21"/>
      <c r="Q42" s="21"/>
      <c r="R42" s="47"/>
      <c r="S42" s="48">
        <f t="shared" si="12"/>
        <v>0</v>
      </c>
      <c r="T42" s="49">
        <f t="shared" si="13"/>
        <v>10.9681772669888</v>
      </c>
    </row>
    <row r="43" ht="21.95" customHeight="1" spans="1:20">
      <c r="A43" s="17">
        <v>40</v>
      </c>
      <c r="B43" s="18" t="s">
        <v>63</v>
      </c>
      <c r="C43" s="19">
        <v>2</v>
      </c>
      <c r="D43" s="19">
        <v>12</v>
      </c>
      <c r="E43" s="19">
        <v>5</v>
      </c>
      <c r="F43" s="18">
        <f t="shared" si="7"/>
        <v>19</v>
      </c>
      <c r="G43" s="20">
        <f t="shared" si="8"/>
        <v>4.15789473684211</v>
      </c>
      <c r="H43" s="21">
        <v>19</v>
      </c>
      <c r="I43" s="36">
        <v>31</v>
      </c>
      <c r="J43" s="37">
        <f t="shared" si="9"/>
        <v>6.12903225806452</v>
      </c>
      <c r="K43" s="22">
        <v>0</v>
      </c>
      <c r="L43" s="38">
        <v>39</v>
      </c>
      <c r="M43" s="37">
        <f t="shared" si="10"/>
        <v>0</v>
      </c>
      <c r="N43" s="20">
        <f t="shared" si="11"/>
        <v>6.12903225806452</v>
      </c>
      <c r="O43" s="21"/>
      <c r="P43" s="21"/>
      <c r="Q43" s="21"/>
      <c r="R43" s="47"/>
      <c r="S43" s="48">
        <f t="shared" si="12"/>
        <v>0</v>
      </c>
      <c r="T43" s="49">
        <f t="shared" si="13"/>
        <v>10.2869269949066</v>
      </c>
    </row>
    <row r="44" ht="21.95" customHeight="1" spans="1:20">
      <c r="A44" s="17">
        <v>41</v>
      </c>
      <c r="B44" s="18" t="s">
        <v>64</v>
      </c>
      <c r="C44" s="19">
        <v>2</v>
      </c>
      <c r="D44" s="19">
        <v>9</v>
      </c>
      <c r="E44" s="19">
        <v>6</v>
      </c>
      <c r="F44" s="18">
        <f t="shared" si="7"/>
        <v>17</v>
      </c>
      <c r="G44" s="20">
        <f t="shared" si="8"/>
        <v>4.23529411764706</v>
      </c>
      <c r="H44" s="21">
        <v>18</v>
      </c>
      <c r="I44" s="36">
        <v>31</v>
      </c>
      <c r="J44" s="37">
        <f t="shared" si="9"/>
        <v>5.80645161290323</v>
      </c>
      <c r="K44" s="22">
        <v>0</v>
      </c>
      <c r="L44" s="38">
        <v>39</v>
      </c>
      <c r="M44" s="37">
        <f t="shared" si="10"/>
        <v>0</v>
      </c>
      <c r="N44" s="20">
        <f t="shared" si="11"/>
        <v>5.80645161290323</v>
      </c>
      <c r="O44" s="21"/>
      <c r="P44" s="21"/>
      <c r="Q44" s="21"/>
      <c r="R44" s="47"/>
      <c r="S44" s="48">
        <f t="shared" si="12"/>
        <v>0</v>
      </c>
      <c r="T44" s="49">
        <f t="shared" si="13"/>
        <v>10.0417457305503</v>
      </c>
    </row>
    <row r="45" ht="21.95" customHeight="1" spans="1:20">
      <c r="A45" s="17">
        <v>42</v>
      </c>
      <c r="B45" s="18" t="s">
        <v>65</v>
      </c>
      <c r="C45" s="19">
        <v>7</v>
      </c>
      <c r="D45" s="19">
        <v>8</v>
      </c>
      <c r="E45" s="19">
        <v>6</v>
      </c>
      <c r="F45" s="18">
        <f t="shared" si="7"/>
        <v>21</v>
      </c>
      <c r="G45" s="20">
        <f t="shared" si="8"/>
        <v>3.95238095238095</v>
      </c>
      <c r="H45" s="21">
        <v>18</v>
      </c>
      <c r="I45" s="36">
        <v>31</v>
      </c>
      <c r="J45" s="37">
        <f t="shared" si="9"/>
        <v>5.80645161290323</v>
      </c>
      <c r="K45" s="22">
        <v>0</v>
      </c>
      <c r="L45" s="38">
        <v>39</v>
      </c>
      <c r="M45" s="37">
        <f t="shared" si="10"/>
        <v>0</v>
      </c>
      <c r="N45" s="20">
        <f t="shared" si="11"/>
        <v>5.80645161290323</v>
      </c>
      <c r="O45" s="21"/>
      <c r="P45" s="21"/>
      <c r="Q45" s="21"/>
      <c r="R45" s="47"/>
      <c r="S45" s="48">
        <f t="shared" si="12"/>
        <v>0</v>
      </c>
      <c r="T45" s="49">
        <f t="shared" si="13"/>
        <v>9.75883256528418</v>
      </c>
    </row>
    <row r="46" ht="21.95" customHeight="1" spans="1:20">
      <c r="A46" s="17">
        <v>43</v>
      </c>
      <c r="B46" s="18" t="s">
        <v>66</v>
      </c>
      <c r="C46" s="19">
        <v>0</v>
      </c>
      <c r="D46" s="19">
        <v>11</v>
      </c>
      <c r="E46" s="19">
        <v>5</v>
      </c>
      <c r="F46" s="18">
        <f t="shared" si="7"/>
        <v>16</v>
      </c>
      <c r="G46" s="20">
        <f t="shared" si="8"/>
        <v>4.3125</v>
      </c>
      <c r="H46" s="21">
        <v>16</v>
      </c>
      <c r="I46" s="36">
        <v>31</v>
      </c>
      <c r="J46" s="37">
        <f t="shared" si="9"/>
        <v>5.16129032258065</v>
      </c>
      <c r="K46" s="22">
        <v>0</v>
      </c>
      <c r="L46" s="38">
        <v>39</v>
      </c>
      <c r="M46" s="37">
        <f t="shared" si="10"/>
        <v>0</v>
      </c>
      <c r="N46" s="20">
        <f t="shared" si="11"/>
        <v>5.16129032258065</v>
      </c>
      <c r="O46" s="21"/>
      <c r="P46" s="21"/>
      <c r="Q46" s="21"/>
      <c r="R46" s="47"/>
      <c r="S46" s="48">
        <f t="shared" si="12"/>
        <v>0</v>
      </c>
      <c r="T46" s="49">
        <f t="shared" si="13"/>
        <v>9.47379032258064</v>
      </c>
    </row>
    <row r="47" ht="21.95" customHeight="1" spans="1:20">
      <c r="A47" s="17">
        <v>44</v>
      </c>
      <c r="B47" s="18" t="s">
        <v>67</v>
      </c>
      <c r="C47" s="19">
        <v>12</v>
      </c>
      <c r="D47" s="19">
        <v>4</v>
      </c>
      <c r="E47" s="19">
        <v>3</v>
      </c>
      <c r="F47" s="18">
        <f t="shared" si="7"/>
        <v>19</v>
      </c>
      <c r="G47" s="20">
        <f t="shared" si="8"/>
        <v>3.52631578947368</v>
      </c>
      <c r="H47" s="21">
        <v>18</v>
      </c>
      <c r="I47" s="36">
        <v>31</v>
      </c>
      <c r="J47" s="37">
        <f t="shared" si="9"/>
        <v>5.80645161290323</v>
      </c>
      <c r="K47" s="22">
        <v>0</v>
      </c>
      <c r="L47" s="38">
        <v>39</v>
      </c>
      <c r="M47" s="37">
        <f t="shared" si="10"/>
        <v>0</v>
      </c>
      <c r="N47" s="20">
        <f t="shared" si="11"/>
        <v>5.80645161290323</v>
      </c>
      <c r="O47" s="21"/>
      <c r="P47" s="21"/>
      <c r="Q47" s="21"/>
      <c r="R47" s="47"/>
      <c r="S47" s="48">
        <f t="shared" si="12"/>
        <v>0</v>
      </c>
      <c r="T47" s="49">
        <f t="shared" si="13"/>
        <v>9.33276740237691</v>
      </c>
    </row>
    <row r="48" ht="21.95" customHeight="1" spans="1:20">
      <c r="A48" s="17">
        <v>45</v>
      </c>
      <c r="B48" s="18" t="s">
        <v>68</v>
      </c>
      <c r="C48" s="19">
        <v>7</v>
      </c>
      <c r="D48" s="19">
        <v>10</v>
      </c>
      <c r="E48" s="19">
        <v>2</v>
      </c>
      <c r="F48" s="18">
        <f t="shared" si="7"/>
        <v>19</v>
      </c>
      <c r="G48" s="20">
        <f t="shared" si="8"/>
        <v>3.73684210526316</v>
      </c>
      <c r="H48" s="21">
        <v>17</v>
      </c>
      <c r="I48" s="36">
        <v>31</v>
      </c>
      <c r="J48" s="37">
        <f t="shared" si="9"/>
        <v>5.48387096774194</v>
      </c>
      <c r="K48" s="22">
        <v>0</v>
      </c>
      <c r="L48" s="38">
        <v>39</v>
      </c>
      <c r="M48" s="37">
        <f t="shared" si="10"/>
        <v>0</v>
      </c>
      <c r="N48" s="20">
        <f t="shared" si="11"/>
        <v>5.48387096774194</v>
      </c>
      <c r="O48" s="21"/>
      <c r="P48" s="21"/>
      <c r="Q48" s="21"/>
      <c r="R48" s="47"/>
      <c r="S48" s="48">
        <f t="shared" si="12"/>
        <v>0</v>
      </c>
      <c r="T48" s="49">
        <f t="shared" si="13"/>
        <v>9.22071307300509</v>
      </c>
    </row>
    <row r="49" ht="21.95" customHeight="1" spans="1:20">
      <c r="A49" s="17">
        <v>46</v>
      </c>
      <c r="B49" s="18" t="s">
        <v>69</v>
      </c>
      <c r="C49" s="19">
        <v>2</v>
      </c>
      <c r="D49" s="19">
        <v>11</v>
      </c>
      <c r="E49" s="19">
        <v>6</v>
      </c>
      <c r="F49" s="18">
        <f t="shared" si="7"/>
        <v>19</v>
      </c>
      <c r="G49" s="20">
        <f t="shared" si="8"/>
        <v>4.21052631578947</v>
      </c>
      <c r="H49" s="21">
        <v>15</v>
      </c>
      <c r="I49" s="36">
        <v>31</v>
      </c>
      <c r="J49" s="37">
        <f t="shared" si="9"/>
        <v>4.83870967741935</v>
      </c>
      <c r="K49" s="22">
        <v>0</v>
      </c>
      <c r="L49" s="38">
        <v>39</v>
      </c>
      <c r="M49" s="37">
        <f t="shared" si="10"/>
        <v>0</v>
      </c>
      <c r="N49" s="20">
        <f t="shared" si="11"/>
        <v>4.83870967741935</v>
      </c>
      <c r="O49" s="21"/>
      <c r="P49" s="21"/>
      <c r="Q49" s="21"/>
      <c r="R49" s="47"/>
      <c r="S49" s="48">
        <f t="shared" si="12"/>
        <v>0</v>
      </c>
      <c r="T49" s="49">
        <f t="shared" si="13"/>
        <v>9.04923599320883</v>
      </c>
    </row>
    <row r="50" ht="21.95" customHeight="1" spans="1:20">
      <c r="A50" s="17">
        <v>47</v>
      </c>
      <c r="B50" s="18" t="s">
        <v>70</v>
      </c>
      <c r="C50" s="19">
        <v>4</v>
      </c>
      <c r="D50" s="19">
        <v>9</v>
      </c>
      <c r="E50" s="19">
        <v>3</v>
      </c>
      <c r="F50" s="18">
        <f t="shared" si="7"/>
        <v>16</v>
      </c>
      <c r="G50" s="20">
        <f t="shared" si="8"/>
        <v>3.9375</v>
      </c>
      <c r="H50" s="21">
        <v>15</v>
      </c>
      <c r="I50" s="36">
        <v>31</v>
      </c>
      <c r="J50" s="37">
        <f t="shared" si="9"/>
        <v>4.83870967741935</v>
      </c>
      <c r="K50" s="22">
        <v>0</v>
      </c>
      <c r="L50" s="38">
        <v>39</v>
      </c>
      <c r="M50" s="37">
        <f t="shared" si="10"/>
        <v>0</v>
      </c>
      <c r="N50" s="20">
        <f t="shared" si="11"/>
        <v>4.83870967741935</v>
      </c>
      <c r="O50" s="21"/>
      <c r="P50" s="21"/>
      <c r="Q50" s="21"/>
      <c r="R50" s="47"/>
      <c r="S50" s="48">
        <f t="shared" si="12"/>
        <v>0</v>
      </c>
      <c r="T50" s="49">
        <f t="shared" si="13"/>
        <v>8.77620967741936</v>
      </c>
    </row>
    <row r="51" ht="21.95" customHeight="1" spans="1:20">
      <c r="A51" s="17">
        <v>48</v>
      </c>
      <c r="B51" s="18" t="s">
        <v>71</v>
      </c>
      <c r="C51" s="19">
        <v>7</v>
      </c>
      <c r="D51" s="19">
        <v>10</v>
      </c>
      <c r="E51" s="19">
        <v>0</v>
      </c>
      <c r="F51" s="18">
        <f t="shared" si="7"/>
        <v>17</v>
      </c>
      <c r="G51" s="20">
        <f t="shared" si="8"/>
        <v>3.58823529411765</v>
      </c>
      <c r="H51" s="21">
        <v>16</v>
      </c>
      <c r="I51" s="36">
        <v>31</v>
      </c>
      <c r="J51" s="37">
        <f t="shared" si="9"/>
        <v>5.16129032258065</v>
      </c>
      <c r="K51" s="22">
        <v>0</v>
      </c>
      <c r="L51" s="38">
        <v>39</v>
      </c>
      <c r="M51" s="37">
        <f t="shared" si="10"/>
        <v>0</v>
      </c>
      <c r="N51" s="20">
        <f t="shared" si="11"/>
        <v>5.16129032258065</v>
      </c>
      <c r="O51" s="21"/>
      <c r="P51" s="21"/>
      <c r="Q51" s="21"/>
      <c r="R51" s="47"/>
      <c r="S51" s="48">
        <f t="shared" si="12"/>
        <v>0</v>
      </c>
      <c r="T51" s="49">
        <f t="shared" si="13"/>
        <v>8.74952561669829</v>
      </c>
    </row>
    <row r="52" ht="20.25" spans="3:20">
      <c r="C52" s="1"/>
      <c r="D52" s="1"/>
      <c r="E52" s="1"/>
      <c r="F52" s="1"/>
      <c r="G52" s="23"/>
      <c r="H52" s="24"/>
      <c r="I52" s="1"/>
      <c r="J52" s="39"/>
      <c r="K52" s="24"/>
      <c r="L52" s="1"/>
      <c r="M52" s="39"/>
      <c r="N52" s="25"/>
      <c r="O52" s="40"/>
      <c r="P52" s="40"/>
      <c r="Q52" s="40"/>
      <c r="R52" s="40"/>
      <c r="S52" s="50"/>
      <c r="T52" s="51"/>
    </row>
    <row r="53" ht="20.25" spans="3:20">
      <c r="C53" s="1"/>
      <c r="D53" s="1"/>
      <c r="E53" s="1"/>
      <c r="F53" s="1"/>
      <c r="G53" s="23"/>
      <c r="H53" s="24"/>
      <c r="I53" s="1"/>
      <c r="J53" s="39"/>
      <c r="K53" s="24"/>
      <c r="L53" s="1"/>
      <c r="M53" s="39"/>
      <c r="N53" s="25"/>
      <c r="O53" s="40"/>
      <c r="P53" s="40"/>
      <c r="Q53" s="40"/>
      <c r="R53" s="40"/>
      <c r="S53" s="50"/>
      <c r="T53" s="51"/>
    </row>
    <row r="54" ht="20.25" spans="3:20">
      <c r="C54" s="1"/>
      <c r="D54" s="1"/>
      <c r="E54" s="1"/>
      <c r="F54" s="1"/>
      <c r="G54" s="23"/>
      <c r="H54" s="24"/>
      <c r="I54" s="1"/>
      <c r="J54" s="39"/>
      <c r="K54" s="24"/>
      <c r="L54" s="1"/>
      <c r="M54" s="39"/>
      <c r="N54" s="25"/>
      <c r="O54" s="40"/>
      <c r="P54" s="40"/>
      <c r="Q54" s="40"/>
      <c r="R54" s="40"/>
      <c r="S54" s="50"/>
      <c r="T54" s="51"/>
    </row>
    <row r="55" ht="20.25" spans="3:20">
      <c r="C55" s="1"/>
      <c r="D55" s="1"/>
      <c r="E55" s="1"/>
      <c r="F55" s="1"/>
      <c r="G55" s="23"/>
      <c r="H55" s="24"/>
      <c r="I55" s="1"/>
      <c r="J55" s="39"/>
      <c r="K55" s="24"/>
      <c r="L55" s="1"/>
      <c r="M55" s="39"/>
      <c r="N55" s="25"/>
      <c r="O55" s="40"/>
      <c r="P55" s="40"/>
      <c r="Q55" s="40"/>
      <c r="R55" s="40"/>
      <c r="S55" s="50"/>
      <c r="T55" s="51"/>
    </row>
    <row r="56" ht="20.25" spans="3:20">
      <c r="C56" s="1"/>
      <c r="D56" s="1"/>
      <c r="E56" s="1"/>
      <c r="F56" s="1"/>
      <c r="G56" s="23"/>
      <c r="H56" s="24"/>
      <c r="I56" s="1"/>
      <c r="J56" s="39"/>
      <c r="K56" s="24"/>
      <c r="L56" s="1"/>
      <c r="M56" s="39"/>
      <c r="N56" s="25"/>
      <c r="O56" s="40"/>
      <c r="P56" s="40"/>
      <c r="Q56" s="40"/>
      <c r="R56" s="40"/>
      <c r="S56" s="50"/>
      <c r="T56" s="51"/>
    </row>
    <row r="57" ht="20.25" spans="3:20">
      <c r="C57" s="1"/>
      <c r="D57" s="1"/>
      <c r="E57" s="1"/>
      <c r="F57" s="1"/>
      <c r="G57" s="23"/>
      <c r="H57" s="24"/>
      <c r="I57" s="1"/>
      <c r="J57" s="39"/>
      <c r="K57" s="24"/>
      <c r="L57" s="1"/>
      <c r="M57" s="39"/>
      <c r="N57" s="25"/>
      <c r="O57" s="40"/>
      <c r="P57" s="40"/>
      <c r="Q57" s="40"/>
      <c r="R57" s="40"/>
      <c r="S57" s="50"/>
      <c r="T57" s="51"/>
    </row>
    <row r="58" ht="20.25" spans="3:20">
      <c r="C58" s="1"/>
      <c r="D58" s="1"/>
      <c r="E58" s="1"/>
      <c r="F58" s="1"/>
      <c r="G58" s="23"/>
      <c r="H58" s="24"/>
      <c r="I58" s="1"/>
      <c r="J58" s="39"/>
      <c r="K58" s="24"/>
      <c r="L58" s="1"/>
      <c r="M58" s="39"/>
      <c r="N58" s="25"/>
      <c r="O58" s="40"/>
      <c r="P58" s="40"/>
      <c r="Q58" s="40"/>
      <c r="R58" s="40"/>
      <c r="S58" s="50"/>
      <c r="T58" s="51"/>
    </row>
    <row r="59" ht="20.25" spans="3:20">
      <c r="C59" s="1"/>
      <c r="D59" s="1"/>
      <c r="E59" s="1"/>
      <c r="F59" s="1"/>
      <c r="G59" s="23"/>
      <c r="H59" s="24"/>
      <c r="I59" s="1"/>
      <c r="J59" s="39"/>
      <c r="K59" s="24"/>
      <c r="L59" s="1"/>
      <c r="M59" s="39"/>
      <c r="N59" s="25"/>
      <c r="O59" s="40"/>
      <c r="P59" s="40"/>
      <c r="Q59" s="40"/>
      <c r="R59" s="40"/>
      <c r="S59" s="50"/>
      <c r="T59" s="51"/>
    </row>
    <row r="60" ht="20.25" spans="3:20">
      <c r="C60" s="1"/>
      <c r="D60" s="1"/>
      <c r="E60" s="1"/>
      <c r="F60" s="1"/>
      <c r="G60" s="23"/>
      <c r="H60" s="24"/>
      <c r="I60" s="1"/>
      <c r="J60" s="39"/>
      <c r="K60" s="24"/>
      <c r="L60" s="1"/>
      <c r="M60" s="39"/>
      <c r="N60" s="25"/>
      <c r="O60" s="40"/>
      <c r="P60" s="40"/>
      <c r="Q60" s="40"/>
      <c r="R60" s="40"/>
      <c r="S60" s="50"/>
      <c r="T60" s="51"/>
    </row>
    <row r="61" ht="20.25" spans="3:20">
      <c r="C61" s="1"/>
      <c r="D61" s="1"/>
      <c r="E61" s="1"/>
      <c r="F61" s="1"/>
      <c r="G61" s="23"/>
      <c r="H61" s="24"/>
      <c r="I61" s="1"/>
      <c r="J61" s="39"/>
      <c r="K61" s="24"/>
      <c r="L61" s="1"/>
      <c r="M61" s="39"/>
      <c r="N61" s="25"/>
      <c r="O61" s="40"/>
      <c r="P61" s="40"/>
      <c r="Q61" s="40"/>
      <c r="R61" s="40"/>
      <c r="S61" s="50"/>
      <c r="T61" s="51"/>
    </row>
    <row r="62" ht="20.25" spans="3:20">
      <c r="C62" s="1"/>
      <c r="D62" s="1"/>
      <c r="E62" s="1"/>
      <c r="F62" s="1"/>
      <c r="G62" s="23"/>
      <c r="H62" s="24"/>
      <c r="I62" s="1"/>
      <c r="J62" s="39"/>
      <c r="K62" s="24"/>
      <c r="L62" s="1"/>
      <c r="M62" s="39"/>
      <c r="N62" s="25"/>
      <c r="O62" s="40"/>
      <c r="P62" s="40"/>
      <c r="Q62" s="40"/>
      <c r="R62" s="40"/>
      <c r="S62" s="50"/>
      <c r="T62" s="51"/>
    </row>
    <row r="63" ht="20.25" spans="3:20">
      <c r="C63" s="1"/>
      <c r="D63" s="1"/>
      <c r="E63" s="1"/>
      <c r="F63" s="1"/>
      <c r="G63" s="25"/>
      <c r="H63" s="24"/>
      <c r="I63" s="1"/>
      <c r="J63" s="39"/>
      <c r="K63" s="24"/>
      <c r="L63" s="1"/>
      <c r="M63" s="39"/>
      <c r="N63" s="25"/>
      <c r="O63" s="40"/>
      <c r="P63" s="40"/>
      <c r="Q63" s="40"/>
      <c r="R63" s="40"/>
      <c r="S63" s="50"/>
      <c r="T63" s="51"/>
    </row>
    <row r="64" ht="20.25" spans="3:20">
      <c r="C64" s="1"/>
      <c r="D64" s="1"/>
      <c r="E64" s="1"/>
      <c r="F64" s="1"/>
      <c r="G64" s="25"/>
      <c r="H64" s="24"/>
      <c r="I64" s="1"/>
      <c r="J64" s="39"/>
      <c r="K64" s="24"/>
      <c r="L64" s="1"/>
      <c r="M64" s="39"/>
      <c r="N64" s="25"/>
      <c r="O64" s="40"/>
      <c r="P64" s="40"/>
      <c r="Q64" s="40"/>
      <c r="R64" s="40"/>
      <c r="S64" s="50"/>
      <c r="T64" s="51"/>
    </row>
    <row r="65" ht="20.25" spans="3:20">
      <c r="C65" s="1"/>
      <c r="D65" s="1"/>
      <c r="E65" s="1"/>
      <c r="F65" s="1"/>
      <c r="G65" s="25"/>
      <c r="H65" s="24"/>
      <c r="I65" s="1"/>
      <c r="J65" s="39"/>
      <c r="K65" s="24"/>
      <c r="L65" s="1"/>
      <c r="M65" s="39"/>
      <c r="N65" s="25"/>
      <c r="O65" s="40"/>
      <c r="P65" s="40"/>
      <c r="Q65" s="40"/>
      <c r="R65" s="40"/>
      <c r="S65" s="50"/>
      <c r="T65" s="51"/>
    </row>
    <row r="66" ht="20.25" spans="3:20">
      <c r="C66" s="1"/>
      <c r="D66" s="1"/>
      <c r="E66" s="1"/>
      <c r="F66" s="1"/>
      <c r="G66" s="25"/>
      <c r="H66" s="24"/>
      <c r="I66" s="1"/>
      <c r="J66" s="39"/>
      <c r="K66" s="24"/>
      <c r="L66" s="1"/>
      <c r="M66" s="39"/>
      <c r="N66" s="25"/>
      <c r="O66" s="40"/>
      <c r="P66" s="40"/>
      <c r="Q66" s="40"/>
      <c r="R66" s="40"/>
      <c r="S66" s="50"/>
      <c r="T66" s="51"/>
    </row>
    <row r="67" ht="20.25" spans="3:20">
      <c r="C67" s="1"/>
      <c r="D67" s="1"/>
      <c r="E67" s="1"/>
      <c r="F67" s="1"/>
      <c r="G67" s="25"/>
      <c r="H67" s="24"/>
      <c r="I67" s="1"/>
      <c r="J67" s="39"/>
      <c r="K67" s="24"/>
      <c r="L67" s="1"/>
      <c r="M67" s="39"/>
      <c r="N67" s="25"/>
      <c r="O67" s="40"/>
      <c r="P67" s="40"/>
      <c r="Q67" s="40"/>
      <c r="R67" s="40"/>
      <c r="S67" s="50"/>
      <c r="T67" s="51"/>
    </row>
    <row r="68" ht="20.25" spans="3:20">
      <c r="C68" s="1"/>
      <c r="D68" s="1"/>
      <c r="E68" s="1"/>
      <c r="F68" s="1"/>
      <c r="G68" s="25"/>
      <c r="H68" s="24"/>
      <c r="I68" s="1"/>
      <c r="J68" s="39"/>
      <c r="K68" s="24"/>
      <c r="L68" s="1"/>
      <c r="M68" s="39"/>
      <c r="N68" s="25"/>
      <c r="O68" s="40"/>
      <c r="P68" s="40"/>
      <c r="Q68" s="40"/>
      <c r="R68" s="40"/>
      <c r="S68" s="50"/>
      <c r="T68" s="51"/>
    </row>
    <row r="69" ht="20.25" spans="3:20">
      <c r="C69" s="1"/>
      <c r="D69" s="1"/>
      <c r="E69" s="1"/>
      <c r="F69" s="1"/>
      <c r="G69" s="25"/>
      <c r="H69" s="24"/>
      <c r="I69" s="1"/>
      <c r="J69" s="39"/>
      <c r="K69" s="24"/>
      <c r="L69" s="1"/>
      <c r="M69" s="39"/>
      <c r="N69" s="25"/>
      <c r="O69" s="40"/>
      <c r="P69" s="40"/>
      <c r="Q69" s="40"/>
      <c r="R69" s="40"/>
      <c r="S69" s="50"/>
      <c r="T69" s="51"/>
    </row>
    <row r="70" ht="20.25" spans="3:20">
      <c r="C70" s="1"/>
      <c r="D70" s="1"/>
      <c r="E70" s="1"/>
      <c r="F70" s="1"/>
      <c r="G70" s="25"/>
      <c r="H70" s="24"/>
      <c r="I70" s="1"/>
      <c r="J70" s="39"/>
      <c r="K70" s="24"/>
      <c r="L70" s="1"/>
      <c r="M70" s="39"/>
      <c r="N70" s="25"/>
      <c r="O70" s="40"/>
      <c r="P70" s="40"/>
      <c r="Q70" s="40"/>
      <c r="R70" s="40"/>
      <c r="S70" s="50"/>
      <c r="T70" s="51"/>
    </row>
    <row r="71" ht="20.25" spans="3:20">
      <c r="C71" s="1"/>
      <c r="D71" s="1"/>
      <c r="E71" s="1"/>
      <c r="F71" s="1"/>
      <c r="G71" s="25"/>
      <c r="H71" s="24"/>
      <c r="I71" s="1"/>
      <c r="J71" s="39"/>
      <c r="K71" s="24"/>
      <c r="L71" s="1"/>
      <c r="M71" s="39"/>
      <c r="N71" s="25"/>
      <c r="O71" s="40"/>
      <c r="P71" s="40"/>
      <c r="Q71" s="40"/>
      <c r="R71" s="40"/>
      <c r="S71" s="50"/>
      <c r="T71" s="51"/>
    </row>
    <row r="72" ht="20.25" spans="3:20">
      <c r="C72" s="1"/>
      <c r="D72" s="1"/>
      <c r="E72" s="1"/>
      <c r="F72" s="1"/>
      <c r="G72" s="25"/>
      <c r="H72" s="24"/>
      <c r="I72" s="1"/>
      <c r="J72" s="39"/>
      <c r="K72" s="24"/>
      <c r="L72" s="1"/>
      <c r="M72" s="39"/>
      <c r="N72" s="25"/>
      <c r="O72" s="40"/>
      <c r="P72" s="40"/>
      <c r="Q72" s="40"/>
      <c r="R72" s="40"/>
      <c r="S72" s="50"/>
      <c r="T72" s="51"/>
    </row>
    <row r="73" ht="20.25" spans="3:20">
      <c r="C73" s="1"/>
      <c r="D73" s="1"/>
      <c r="E73" s="1"/>
      <c r="F73" s="1"/>
      <c r="G73" s="25"/>
      <c r="H73" s="24"/>
      <c r="I73" s="1"/>
      <c r="J73" s="39"/>
      <c r="K73" s="24"/>
      <c r="L73" s="1"/>
      <c r="M73" s="39"/>
      <c r="N73" s="25"/>
      <c r="O73" s="40"/>
      <c r="P73" s="40"/>
      <c r="Q73" s="40"/>
      <c r="R73" s="40"/>
      <c r="S73" s="50"/>
      <c r="T73" s="51"/>
    </row>
    <row r="74" ht="20.25" spans="3:20">
      <c r="C74" s="1"/>
      <c r="D74" s="1"/>
      <c r="E74" s="1"/>
      <c r="F74" s="1"/>
      <c r="G74" s="25"/>
      <c r="H74" s="24"/>
      <c r="I74" s="1"/>
      <c r="J74" s="39"/>
      <c r="K74" s="24"/>
      <c r="L74" s="1"/>
      <c r="M74" s="39"/>
      <c r="N74" s="25"/>
      <c r="O74" s="40"/>
      <c r="P74" s="40"/>
      <c r="Q74" s="40"/>
      <c r="R74" s="40"/>
      <c r="S74" s="50"/>
      <c r="T74" s="51"/>
    </row>
    <row r="75" ht="20.25" spans="3:20">
      <c r="C75" s="1"/>
      <c r="D75" s="1"/>
      <c r="E75" s="1"/>
      <c r="F75" s="1"/>
      <c r="G75" s="25"/>
      <c r="H75" s="24"/>
      <c r="I75" s="1"/>
      <c r="J75" s="39"/>
      <c r="K75" s="24"/>
      <c r="L75" s="1"/>
      <c r="M75" s="39"/>
      <c r="N75" s="25"/>
      <c r="O75" s="40"/>
      <c r="P75" s="40"/>
      <c r="Q75" s="40"/>
      <c r="R75" s="40"/>
      <c r="S75" s="50"/>
      <c r="T75" s="51"/>
    </row>
    <row r="76" ht="20.25" spans="3:20">
      <c r="C76" s="1"/>
      <c r="D76" s="1"/>
      <c r="E76" s="1"/>
      <c r="F76" s="1"/>
      <c r="G76" s="25"/>
      <c r="H76" s="24"/>
      <c r="I76" s="1"/>
      <c r="J76" s="39"/>
      <c r="K76" s="24"/>
      <c r="L76" s="1"/>
      <c r="M76" s="39"/>
      <c r="N76" s="25"/>
      <c r="O76" s="40"/>
      <c r="P76" s="40"/>
      <c r="Q76" s="40"/>
      <c r="R76" s="40"/>
      <c r="S76" s="50"/>
      <c r="T76" s="51"/>
    </row>
    <row r="77" ht="20.25" spans="3:20">
      <c r="C77" s="1"/>
      <c r="D77" s="1"/>
      <c r="E77" s="1"/>
      <c r="F77" s="1"/>
      <c r="G77" s="25"/>
      <c r="H77" s="24"/>
      <c r="I77" s="1"/>
      <c r="J77" s="39"/>
      <c r="K77" s="24"/>
      <c r="L77" s="1"/>
      <c r="M77" s="39"/>
      <c r="N77" s="25"/>
      <c r="O77" s="40"/>
      <c r="P77" s="40"/>
      <c r="Q77" s="40"/>
      <c r="R77" s="40"/>
      <c r="S77" s="50"/>
      <c r="T77" s="51"/>
    </row>
    <row r="78" ht="20.25" spans="3:20">
      <c r="C78" s="1"/>
      <c r="D78" s="1"/>
      <c r="E78" s="1"/>
      <c r="F78" s="1"/>
      <c r="G78" s="25"/>
      <c r="H78" s="24"/>
      <c r="I78" s="1"/>
      <c r="J78" s="39"/>
      <c r="K78" s="24"/>
      <c r="L78" s="1"/>
      <c r="M78" s="39"/>
      <c r="N78" s="25"/>
      <c r="O78" s="40"/>
      <c r="P78" s="40"/>
      <c r="Q78" s="40"/>
      <c r="R78" s="40"/>
      <c r="S78" s="50"/>
      <c r="T78" s="51"/>
    </row>
    <row r="79" ht="20.25" spans="3:20">
      <c r="C79" s="1"/>
      <c r="D79" s="1"/>
      <c r="E79" s="1"/>
      <c r="F79" s="1"/>
      <c r="G79" s="25"/>
      <c r="H79" s="24"/>
      <c r="I79" s="1"/>
      <c r="J79" s="39"/>
      <c r="K79" s="24"/>
      <c r="L79" s="1"/>
      <c r="M79" s="39"/>
      <c r="N79" s="25"/>
      <c r="O79" s="40"/>
      <c r="P79" s="40"/>
      <c r="Q79" s="40"/>
      <c r="R79" s="40"/>
      <c r="S79" s="50"/>
      <c r="T79" s="51"/>
    </row>
    <row r="80" ht="20.25" spans="3:20">
      <c r="C80" s="1"/>
      <c r="D80" s="1"/>
      <c r="E80" s="1"/>
      <c r="F80" s="1"/>
      <c r="G80" s="25"/>
      <c r="H80" s="24"/>
      <c r="I80" s="1"/>
      <c r="J80" s="39"/>
      <c r="K80" s="24"/>
      <c r="L80" s="1"/>
      <c r="M80" s="39"/>
      <c r="N80" s="25"/>
      <c r="O80" s="40"/>
      <c r="P80" s="40"/>
      <c r="Q80" s="40"/>
      <c r="R80" s="40"/>
      <c r="S80" s="50"/>
      <c r="T80" s="51"/>
    </row>
    <row r="81" ht="20.25" spans="3:20">
      <c r="C81" s="1"/>
      <c r="D81" s="1"/>
      <c r="E81" s="1"/>
      <c r="F81" s="1"/>
      <c r="G81" s="25"/>
      <c r="H81" s="24"/>
      <c r="I81" s="1"/>
      <c r="J81" s="39"/>
      <c r="K81" s="24"/>
      <c r="L81" s="1"/>
      <c r="M81" s="39"/>
      <c r="N81" s="25"/>
      <c r="O81" s="40"/>
      <c r="P81" s="40"/>
      <c r="Q81" s="40"/>
      <c r="R81" s="40"/>
      <c r="S81" s="50"/>
      <c r="T81" s="51"/>
    </row>
    <row r="82" ht="20.25" spans="3:20">
      <c r="C82" s="1"/>
      <c r="D82" s="1"/>
      <c r="E82" s="1"/>
      <c r="F82" s="1"/>
      <c r="G82" s="25"/>
      <c r="H82" s="24"/>
      <c r="I82" s="1"/>
      <c r="J82" s="52"/>
      <c r="K82" s="24"/>
      <c r="L82" s="1"/>
      <c r="M82" s="39"/>
      <c r="N82" s="1"/>
      <c r="O82" s="40"/>
      <c r="P82" s="40"/>
      <c r="Q82" s="40"/>
      <c r="R82" s="40"/>
      <c r="S82" s="50"/>
      <c r="T82" s="51"/>
    </row>
    <row r="83" ht="18.75" spans="3:20">
      <c r="C83" s="1"/>
      <c r="D83" s="1"/>
      <c r="E83" s="1"/>
      <c r="F83" s="1"/>
      <c r="G83" s="1"/>
      <c r="H83" s="24"/>
      <c r="I83" s="1"/>
      <c r="J83" s="52"/>
      <c r="K83" s="24"/>
      <c r="L83" s="1"/>
      <c r="M83" s="39"/>
      <c r="N83" s="1"/>
      <c r="O83" s="40"/>
      <c r="P83" s="40"/>
      <c r="Q83" s="40"/>
      <c r="R83" s="40"/>
      <c r="S83" s="50"/>
      <c r="T83" s="1"/>
    </row>
    <row r="84" ht="18.75" spans="3:20">
      <c r="C84" s="1"/>
      <c r="D84" s="1"/>
      <c r="E84" s="1"/>
      <c r="F84" s="1"/>
      <c r="G84" s="1"/>
      <c r="H84" s="24"/>
      <c r="I84" s="1"/>
      <c r="J84" s="52"/>
      <c r="K84" s="24"/>
      <c r="L84" s="1"/>
      <c r="M84" s="39"/>
      <c r="N84" s="1"/>
      <c r="O84" s="40"/>
      <c r="P84" s="40"/>
      <c r="Q84" s="40"/>
      <c r="R84" s="40"/>
      <c r="S84" s="50"/>
      <c r="T84" s="1"/>
    </row>
    <row r="85" ht="18.75" spans="3:20">
      <c r="C85" s="1"/>
      <c r="D85" s="1"/>
      <c r="E85" s="1"/>
      <c r="F85" s="1"/>
      <c r="G85" s="1"/>
      <c r="H85" s="24"/>
      <c r="I85" s="1"/>
      <c r="J85" s="52"/>
      <c r="K85" s="24"/>
      <c r="L85" s="1"/>
      <c r="M85" s="39"/>
      <c r="N85" s="1"/>
      <c r="O85" s="40"/>
      <c r="P85" s="40"/>
      <c r="Q85" s="40"/>
      <c r="R85" s="40"/>
      <c r="S85" s="50"/>
      <c r="T85" s="1"/>
    </row>
    <row r="86" ht="18.75" spans="3:20">
      <c r="C86" s="1"/>
      <c r="D86" s="1"/>
      <c r="E86" s="1"/>
      <c r="F86" s="1"/>
      <c r="G86" s="1"/>
      <c r="H86" s="24"/>
      <c r="I86" s="1"/>
      <c r="J86" s="1"/>
      <c r="K86" s="52"/>
      <c r="L86" s="1"/>
      <c r="M86" s="39"/>
      <c r="N86" s="1"/>
      <c r="O86" s="40"/>
      <c r="P86" s="40"/>
      <c r="Q86" s="40"/>
      <c r="R86" s="40"/>
      <c r="S86" s="1"/>
      <c r="T86" s="1"/>
    </row>
    <row r="87" ht="18.75" spans="3:20">
      <c r="C87" s="1"/>
      <c r="D87" s="1"/>
      <c r="E87" s="1"/>
      <c r="F87" s="1"/>
      <c r="G87" s="1"/>
      <c r="H87" s="1"/>
      <c r="I87" s="1"/>
      <c r="J87" s="1"/>
      <c r="K87" s="52"/>
      <c r="L87" s="1"/>
      <c r="M87" s="39"/>
      <c r="N87" s="1"/>
      <c r="O87" s="40"/>
      <c r="P87" s="40"/>
      <c r="Q87" s="40"/>
      <c r="R87" s="40"/>
      <c r="S87" s="1"/>
      <c r="T87" s="1"/>
    </row>
    <row r="88" spans="3:20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</sheetData>
  <autoFilter xmlns:etc="http://www.wps.cn/officeDocument/2017/etCustomData" ref="A1:T51" etc:filterBottomFollowUsedRange="0">
    <sortState ref="A1:T51">
      <sortCondition ref="T1" descending="1"/>
    </sortState>
    <extLst/>
  </autoFilter>
  <mergeCells count="15">
    <mergeCell ref="C1:F1"/>
    <mergeCell ref="H1:N1"/>
    <mergeCell ref="O1:R1"/>
    <mergeCell ref="C2:E2"/>
    <mergeCell ref="H2:J2"/>
    <mergeCell ref="K2:M2"/>
    <mergeCell ref="O2:Q2"/>
    <mergeCell ref="A1:A3"/>
    <mergeCell ref="B1:B3"/>
    <mergeCell ref="F2:F3"/>
    <mergeCell ref="G1:G3"/>
    <mergeCell ref="N2:N3"/>
    <mergeCell ref="R2:R3"/>
    <mergeCell ref="S1:S3"/>
    <mergeCell ref="T1:T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Хозяйка</cp:lastModifiedBy>
  <dcterms:created xsi:type="dcterms:W3CDTF">2024-06-27T08:20:00Z</dcterms:created>
  <dcterms:modified xsi:type="dcterms:W3CDTF">2025-07-23T21:29:39Z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C294E26648004001BD5F904310361B07_12</vt:lpwstr>
  </property>
  <property fmtid="{D5CDD505-2E9C-101B-9397-08002B2CF9AE}" pid="3" name="KSOProductBuildVer">
    <vt:lpwstr>1049-12.2.0.21931</vt:lpwstr>
  </property>
</Properties>
</file>